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ротокол" sheetId="5" r:id="rId1"/>
  </sheets>
  <externalReferences>
    <externalReference r:id="rId2"/>
  </externalReferences>
  <definedNames>
    <definedName name="_xlnm._FilterDatabase" localSheetId="0" hidden="1">Протокол!$A$3:$M$59</definedName>
    <definedName name="_xlnm.Print_Area" localSheetId="0">Протокол!$A$1:$M$61</definedName>
  </definedNames>
  <calcPr calcId="124519"/>
</workbook>
</file>

<file path=xl/calcChain.xml><?xml version="1.0" encoding="utf-8"?>
<calcChain xmlns="http://schemas.openxmlformats.org/spreadsheetml/2006/main">
  <c r="E59" i="5"/>
  <c r="D59"/>
  <c r="C59"/>
  <c r="F59" s="1"/>
  <c r="E58"/>
  <c r="D58"/>
  <c r="C58"/>
  <c r="F58" s="1"/>
  <c r="E37"/>
  <c r="D37"/>
  <c r="C37"/>
  <c r="F37" s="1"/>
  <c r="E57"/>
  <c r="D57"/>
  <c r="C57"/>
  <c r="F57" s="1"/>
  <c r="E55"/>
  <c r="D55"/>
  <c r="C55"/>
  <c r="F55" s="1"/>
  <c r="E54"/>
  <c r="D54"/>
  <c r="C54"/>
  <c r="F54" s="1"/>
  <c r="E53"/>
  <c r="D53"/>
  <c r="C53"/>
  <c r="F53" s="1"/>
  <c r="E34"/>
  <c r="D34"/>
  <c r="C34"/>
  <c r="F34" s="1"/>
  <c r="E52"/>
  <c r="D52"/>
  <c r="C52"/>
  <c r="F52" s="1"/>
  <c r="E56"/>
  <c r="D56"/>
  <c r="C56"/>
  <c r="F56" s="1"/>
  <c r="E48"/>
  <c r="D48"/>
  <c r="C48"/>
  <c r="F48" s="1"/>
  <c r="E50"/>
  <c r="D50"/>
  <c r="C50"/>
  <c r="F50" s="1"/>
  <c r="E49"/>
  <c r="D49"/>
  <c r="C49"/>
  <c r="F49" s="1"/>
  <c r="E51"/>
  <c r="D51"/>
  <c r="C51"/>
  <c r="F51" s="1"/>
  <c r="E47"/>
  <c r="D47"/>
  <c r="C47"/>
  <c r="F47" s="1"/>
  <c r="E46"/>
  <c r="D46"/>
  <c r="C46"/>
  <c r="F46" s="1"/>
  <c r="E45"/>
  <c r="D45"/>
  <c r="C45"/>
  <c r="F45" s="1"/>
  <c r="E44"/>
  <c r="D44"/>
  <c r="C44"/>
  <c r="F44" s="1"/>
  <c r="E43"/>
  <c r="D43"/>
  <c r="C43"/>
  <c r="F43" s="1"/>
  <c r="E42"/>
  <c r="D42"/>
  <c r="C42"/>
  <c r="F42" s="1"/>
  <c r="E31"/>
  <c r="D31"/>
  <c r="C31"/>
  <c r="F31" s="1"/>
  <c r="E41"/>
  <c r="D41"/>
  <c r="C41"/>
  <c r="F41" s="1"/>
  <c r="E40"/>
  <c r="D40"/>
  <c r="C40"/>
  <c r="F40" s="1"/>
  <c r="E39"/>
  <c r="D39"/>
  <c r="C39"/>
  <c r="F39" s="1"/>
  <c r="E38"/>
  <c r="D38"/>
  <c r="C38"/>
  <c r="F38" s="1"/>
  <c r="E36"/>
  <c r="D36"/>
  <c r="C36"/>
  <c r="F36" s="1"/>
  <c r="E35"/>
  <c r="D35"/>
  <c r="C35"/>
  <c r="F35" s="1"/>
  <c r="E33"/>
  <c r="D33"/>
  <c r="C33"/>
  <c r="F33" s="1"/>
  <c r="E32"/>
  <c r="D32"/>
  <c r="C32"/>
  <c r="F32" s="1"/>
  <c r="E30"/>
  <c r="D30"/>
  <c r="C30"/>
  <c r="F30" s="1"/>
  <c r="E29"/>
  <c r="D29"/>
  <c r="C29"/>
  <c r="F29" s="1"/>
  <c r="E28"/>
  <c r="D28"/>
  <c r="C28"/>
  <c r="F28" s="1"/>
  <c r="E27"/>
  <c r="D27"/>
  <c r="C27"/>
  <c r="F27" s="1"/>
  <c r="E26"/>
  <c r="D26"/>
  <c r="C26"/>
  <c r="F26" s="1"/>
  <c r="E25"/>
  <c r="D25"/>
  <c r="C25"/>
  <c r="F25" s="1"/>
  <c r="E24"/>
  <c r="D24"/>
  <c r="C24"/>
  <c r="F24" s="1"/>
  <c r="E23"/>
  <c r="D23"/>
  <c r="C23"/>
  <c r="F23" s="1"/>
  <c r="E22"/>
  <c r="D22"/>
  <c r="C22"/>
  <c r="F22" s="1"/>
  <c r="E21"/>
  <c r="D21"/>
  <c r="C21"/>
  <c r="F21" s="1"/>
  <c r="E20"/>
  <c r="D20"/>
  <c r="C20"/>
  <c r="F20" s="1"/>
  <c r="E19"/>
  <c r="D19"/>
  <c r="C19"/>
  <c r="F19" s="1"/>
  <c r="E18"/>
  <c r="D18"/>
  <c r="C18"/>
  <c r="F18" s="1"/>
  <c r="E17"/>
  <c r="D17"/>
  <c r="C17"/>
  <c r="F17" s="1"/>
  <c r="E16"/>
  <c r="D16"/>
  <c r="C16"/>
  <c r="F16" s="1"/>
  <c r="E15"/>
  <c r="D15"/>
  <c r="C15"/>
  <c r="F15" s="1"/>
  <c r="E14"/>
  <c r="D14"/>
  <c r="C14"/>
  <c r="F14" s="1"/>
  <c r="E13"/>
  <c r="D13"/>
  <c r="C13"/>
  <c r="F13" s="1"/>
  <c r="E12"/>
  <c r="D12"/>
  <c r="C12"/>
  <c r="F12" s="1"/>
  <c r="E11"/>
  <c r="D11"/>
  <c r="C11"/>
  <c r="F11" s="1"/>
  <c r="E10"/>
  <c r="D10"/>
  <c r="C10"/>
  <c r="F10" s="1"/>
  <c r="E9"/>
  <c r="D9"/>
  <c r="C9"/>
  <c r="F9" s="1"/>
  <c r="E8"/>
  <c r="D8"/>
  <c r="C8"/>
  <c r="F8" s="1"/>
  <c r="E7"/>
  <c r="D7"/>
  <c r="C7"/>
  <c r="F7" s="1"/>
  <c r="E6"/>
  <c r="D6"/>
  <c r="C6"/>
  <c r="F6" s="1"/>
  <c r="E5"/>
  <c r="D5"/>
  <c r="C5"/>
  <c r="F5" s="1"/>
  <c r="E4"/>
  <c r="D4"/>
  <c r="C4"/>
  <c r="F4" s="1"/>
</calcChain>
</file>

<file path=xl/sharedStrings.xml><?xml version="1.0" encoding="utf-8"?>
<sst xmlns="http://schemas.openxmlformats.org/spreadsheetml/2006/main" count="156" uniqueCount="102">
  <si>
    <t>Номер</t>
  </si>
  <si>
    <t>ФИО</t>
  </si>
  <si>
    <t>ГР</t>
  </si>
  <si>
    <t>Город</t>
  </si>
  <si>
    <t>Группа</t>
  </si>
  <si>
    <t>Вело</t>
  </si>
  <si>
    <t>Бег</t>
  </si>
  <si>
    <t>Время</t>
  </si>
  <si>
    <t>Место</t>
  </si>
  <si>
    <t>В группе</t>
  </si>
  <si>
    <t>DNS</t>
  </si>
  <si>
    <t>Утверждаю:</t>
  </si>
  <si>
    <t>Чинарев С.В.</t>
  </si>
  <si>
    <t>Мушкарин Андрей</t>
  </si>
  <si>
    <t>Малоярославец</t>
  </si>
  <si>
    <t>Колосов Илья</t>
  </si>
  <si>
    <t>Мудрецкий Николай</t>
  </si>
  <si>
    <t>Горчаков Иван</t>
  </si>
  <si>
    <t>Баткаева Алима</t>
  </si>
  <si>
    <t>Стецюк Дмитрий</t>
  </si>
  <si>
    <t>Гарбузов Владимир</t>
  </si>
  <si>
    <t>Полянчиков Михаил</t>
  </si>
  <si>
    <t>Купрюхин Павел</t>
  </si>
  <si>
    <t>Барвинский Александр</t>
  </si>
  <si>
    <t>Подвысоцкий Роман</t>
  </si>
  <si>
    <t>Непокрытых Сергей</t>
  </si>
  <si>
    <t>Мудрецкий Игорь</t>
  </si>
  <si>
    <t>Гарбузова Мария</t>
  </si>
  <si>
    <t>Кросс-кантри триатлон "Лужамен"</t>
  </si>
  <si>
    <t>Дисциплина</t>
  </si>
  <si>
    <t>Плавание</t>
  </si>
  <si>
    <t>Статус</t>
  </si>
  <si>
    <t>7.</t>
  </si>
  <si>
    <t>Бояркин Владислав</t>
  </si>
  <si>
    <t>Q</t>
  </si>
  <si>
    <t>23.</t>
  </si>
  <si>
    <t>4.</t>
  </si>
  <si>
    <t>Боганов Андрей</t>
  </si>
  <si>
    <t>27.</t>
  </si>
  <si>
    <t>9.</t>
  </si>
  <si>
    <t>22.</t>
  </si>
  <si>
    <t>Новопашинин Артем</t>
  </si>
  <si>
    <t>20.</t>
  </si>
  <si>
    <t>16.</t>
  </si>
  <si>
    <t>Купрюхин Иван</t>
  </si>
  <si>
    <t>14.</t>
  </si>
  <si>
    <t>Сергеевский Андрей</t>
  </si>
  <si>
    <t>1.</t>
  </si>
  <si>
    <t>Дягилев Леонид</t>
  </si>
  <si>
    <t>13.</t>
  </si>
  <si>
    <t>Сироткин Арсений</t>
  </si>
  <si>
    <t>18.</t>
  </si>
  <si>
    <t>Агеев Илья</t>
  </si>
  <si>
    <t>8.</t>
  </si>
  <si>
    <t>24.</t>
  </si>
  <si>
    <t>Подвысоцкая Анастасия</t>
  </si>
  <si>
    <t>25.</t>
  </si>
  <si>
    <t>Подвысоцкий Леонид</t>
  </si>
  <si>
    <t>11.</t>
  </si>
  <si>
    <t>Елецков Никита</t>
  </si>
  <si>
    <t>2.</t>
  </si>
  <si>
    <t>Дягилев Илья</t>
  </si>
  <si>
    <t>5.</t>
  </si>
  <si>
    <t>Медведева Вера</t>
  </si>
  <si>
    <t>6.</t>
  </si>
  <si>
    <t>Медведева Мария</t>
  </si>
  <si>
    <t>3.</t>
  </si>
  <si>
    <t>Васильев Ярослав</t>
  </si>
  <si>
    <t>12.</t>
  </si>
  <si>
    <t>21.</t>
  </si>
  <si>
    <t>Мудрецкий Иван</t>
  </si>
  <si>
    <t>26.</t>
  </si>
  <si>
    <t>Ежов Илья</t>
  </si>
  <si>
    <t>10.</t>
  </si>
  <si>
    <t>Гармай Владимир</t>
  </si>
  <si>
    <t>19.</t>
  </si>
  <si>
    <t>Иванков Кирилл</t>
  </si>
  <si>
    <t>17.</t>
  </si>
  <si>
    <t>Карпенко Артем</t>
  </si>
  <si>
    <t>15.</t>
  </si>
  <si>
    <t>Сергеевскя Арина</t>
  </si>
  <si>
    <t>Авдеева Екатерина</t>
  </si>
  <si>
    <t>Любимов Кирилл</t>
  </si>
  <si>
    <t>Малышкин Андрей</t>
  </si>
  <si>
    <t>Алексеева Екатерина</t>
  </si>
  <si>
    <t>Ковалёв Павел</t>
  </si>
  <si>
    <t>Романенко Владимир</t>
  </si>
  <si>
    <t>Тележкин Андрей</t>
  </si>
  <si>
    <t>Мякотин Андрей</t>
  </si>
  <si>
    <t>Гармай Василий</t>
  </si>
  <si>
    <t>Медведев Павел</t>
  </si>
  <si>
    <t>Исаев Алексей</t>
  </si>
  <si>
    <t>Симонова Юлия</t>
  </si>
  <si>
    <t>Кузин Андрей</t>
  </si>
  <si>
    <t>Гарбузова Татьяна</t>
  </si>
  <si>
    <t>Ежов Антон</t>
  </si>
  <si>
    <t>Агеев Кирилл</t>
  </si>
  <si>
    <t>Фоменко Алексей</t>
  </si>
  <si>
    <t>Орешин Павел</t>
  </si>
  <si>
    <t>Медведева Наталья</t>
  </si>
  <si>
    <t>Булицын Александр</t>
  </si>
  <si>
    <t>Ласточкин Сергей</t>
  </si>
</sst>
</file>

<file path=xl/styles.xml><?xml version="1.0" encoding="utf-8"?>
<styleSheet xmlns="http://schemas.openxmlformats.org/spreadsheetml/2006/main">
  <numFmts count="1">
    <numFmt numFmtId="164" formatCode="h:mm:ss;@"/>
  </numFmts>
  <fonts count="7"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1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14" fontId="1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center"/>
    </xf>
    <xf numFmtId="22" fontId="4" fillId="0" borderId="0" xfId="0" applyNumberFormat="1" applyFont="1" applyAlignment="1" applyProtection="1">
      <alignment horizontal="center"/>
    </xf>
    <xf numFmtId="22" fontId="1" fillId="0" borderId="0" xfId="0" applyNumberFormat="1" applyFont="1" applyProtection="1"/>
    <xf numFmtId="0" fontId="2" fillId="0" borderId="0" xfId="0" applyFont="1" applyAlignment="1" applyProtection="1"/>
    <xf numFmtId="1" fontId="3" fillId="0" borderId="1" xfId="0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/>
    </xf>
    <xf numFmtId="21" fontId="1" fillId="0" borderId="1" xfId="0" applyNumberFormat="1" applyFont="1" applyBorder="1" applyAlignment="1" applyProtection="1">
      <alignment horizontal="center"/>
    </xf>
    <xf numFmtId="21" fontId="1" fillId="0" borderId="0" xfId="0" applyNumberFormat="1" applyFont="1" applyProtection="1"/>
    <xf numFmtId="1" fontId="1" fillId="0" borderId="0" xfId="0" applyNumberFormat="1" applyFont="1" applyAlignment="1" applyProtection="1">
      <alignment horizontal="left"/>
    </xf>
    <xf numFmtId="1" fontId="1" fillId="0" borderId="0" xfId="0" applyNumberFormat="1" applyFont="1" applyAlignment="1" applyProtection="1">
      <alignment horizontal="center"/>
    </xf>
    <xf numFmtId="21" fontId="1" fillId="0" borderId="1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91;&#1078;&#1072;&#1084;&#1077;&#1085;%202018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токол"/>
      <sheetName val="Хронометраж"/>
      <sheetName val="Старт протокол"/>
      <sheetName val="Регистрация"/>
      <sheetName val="Заявки"/>
      <sheetName val="Группы"/>
      <sheetName val="Финиш"/>
      <sheetName val="прочее"/>
      <sheetName val="Инструкция"/>
    </sheetNames>
    <sheetDataSet>
      <sheetData sheetId="0"/>
      <sheetData sheetId="1"/>
      <sheetData sheetId="2"/>
      <sheetData sheetId="3">
        <row r="1">
          <cell r="A1" t="str">
            <v>Номер</v>
          </cell>
          <cell r="B1" t="str">
            <v>ФИО</v>
          </cell>
          <cell r="C1" t="str">
            <v>ГР</v>
          </cell>
          <cell r="D1" t="str">
            <v>Пол</v>
          </cell>
          <cell r="E1" t="str">
            <v>Дисциплина</v>
          </cell>
          <cell r="F1" t="str">
            <v>Город</v>
          </cell>
          <cell r="G1" t="str">
            <v>Телефон</v>
          </cell>
        </row>
        <row r="2">
          <cell r="A2">
            <v>1</v>
          </cell>
          <cell r="B2" t="str">
            <v>Авдеева Екатерина</v>
          </cell>
          <cell r="C2">
            <v>1987</v>
          </cell>
          <cell r="D2" t="str">
            <v>Ж</v>
          </cell>
          <cell r="E2" t="str">
            <v>Триатлон</v>
          </cell>
          <cell r="F2" t="str">
            <v>Мытищи</v>
          </cell>
          <cell r="G2" t="str">
            <v>(929) 595-16-61</v>
          </cell>
        </row>
        <row r="3">
          <cell r="A3" t="str">
            <v>18.</v>
          </cell>
          <cell r="B3" t="str">
            <v>Агеев Илья</v>
          </cell>
          <cell r="C3">
            <v>2008</v>
          </cell>
          <cell r="D3" t="str">
            <v>М</v>
          </cell>
          <cell r="E3" t="str">
            <v>Дуатлон</v>
          </cell>
          <cell r="F3" t="str">
            <v>Обнинск</v>
          </cell>
          <cell r="G3" t="str">
            <v>(905) 640-95-59</v>
          </cell>
        </row>
        <row r="4">
          <cell r="A4">
            <v>3</v>
          </cell>
          <cell r="B4" t="str">
            <v>Агеев Кирилл</v>
          </cell>
          <cell r="C4">
            <v>1977</v>
          </cell>
          <cell r="D4" t="str">
            <v>М</v>
          </cell>
          <cell r="E4" t="str">
            <v>Триатлон</v>
          </cell>
          <cell r="F4" t="str">
            <v>Обнинск</v>
          </cell>
          <cell r="G4" t="str">
            <v>(905) 640-95-59</v>
          </cell>
        </row>
        <row r="5">
          <cell r="A5">
            <v>4</v>
          </cell>
          <cell r="B5" t="str">
            <v>Алексеева Екатерина</v>
          </cell>
          <cell r="C5">
            <v>1986</v>
          </cell>
          <cell r="D5" t="str">
            <v>Ж</v>
          </cell>
          <cell r="E5" t="str">
            <v>Триатлон</v>
          </cell>
          <cell r="F5" t="str">
            <v>Москва</v>
          </cell>
          <cell r="G5" t="str">
            <v>(910) 461-27-10</v>
          </cell>
        </row>
        <row r="6">
          <cell r="A6">
            <v>5</v>
          </cell>
          <cell r="B6" t="str">
            <v>Барвинский Александр</v>
          </cell>
          <cell r="C6">
            <v>1988</v>
          </cell>
          <cell r="D6" t="str">
            <v>М</v>
          </cell>
          <cell r="E6" t="str">
            <v>Триатлон</v>
          </cell>
          <cell r="F6" t="str">
            <v>Москва</v>
          </cell>
          <cell r="G6" t="str">
            <v>(926) 322-96-95</v>
          </cell>
        </row>
        <row r="7">
          <cell r="A7" t="str">
            <v>12.</v>
          </cell>
          <cell r="B7" t="str">
            <v>Баткаева Алима</v>
          </cell>
          <cell r="C7">
            <v>2010</v>
          </cell>
          <cell r="D7" t="str">
            <v>Ж</v>
          </cell>
          <cell r="E7" t="str">
            <v>Дуатлон</v>
          </cell>
          <cell r="F7" t="str">
            <v>Малоярославец</v>
          </cell>
          <cell r="G7" t="str">
            <v>(926) 372-31-21</v>
          </cell>
        </row>
        <row r="8">
          <cell r="A8" t="str">
            <v>4.</v>
          </cell>
          <cell r="B8" t="str">
            <v>Боганов Андрей</v>
          </cell>
          <cell r="C8">
            <v>2004</v>
          </cell>
          <cell r="D8" t="str">
            <v>М</v>
          </cell>
          <cell r="E8" t="str">
            <v>Дуатлон</v>
          </cell>
          <cell r="F8" t="str">
            <v>Малоярославец</v>
          </cell>
          <cell r="G8" t="str">
            <v>(919) 037-60-04</v>
          </cell>
        </row>
        <row r="9">
          <cell r="A9" t="str">
            <v>7.</v>
          </cell>
          <cell r="B9" t="str">
            <v>Бояркин Владислав</v>
          </cell>
          <cell r="C9">
            <v>2002</v>
          </cell>
          <cell r="D9" t="str">
            <v>М</v>
          </cell>
          <cell r="E9" t="str">
            <v>Дуатлон</v>
          </cell>
          <cell r="F9" t="str">
            <v>Малоярославец</v>
          </cell>
          <cell r="G9" t="str">
            <v>(910) 706-34-28</v>
          </cell>
        </row>
        <row r="10">
          <cell r="A10">
            <v>9</v>
          </cell>
          <cell r="B10" t="str">
            <v>Булицын Александр</v>
          </cell>
          <cell r="C10">
            <v>1983</v>
          </cell>
          <cell r="D10" t="str">
            <v>М</v>
          </cell>
          <cell r="E10" t="str">
            <v>Триатлон</v>
          </cell>
          <cell r="F10" t="str">
            <v>Москва</v>
          </cell>
          <cell r="G10" t="str">
            <v>(926) 213-78-20</v>
          </cell>
        </row>
        <row r="11">
          <cell r="A11" t="str">
            <v>3.</v>
          </cell>
          <cell r="B11" t="str">
            <v>Васильев Ярослав</v>
          </cell>
          <cell r="C11">
            <v>2011</v>
          </cell>
          <cell r="D11" t="str">
            <v>М</v>
          </cell>
          <cell r="E11" t="str">
            <v>Дуатлон</v>
          </cell>
          <cell r="F11" t="str">
            <v>Москва</v>
          </cell>
          <cell r="G11" t="str">
            <v>(929) 585-36-19</v>
          </cell>
        </row>
        <row r="12">
          <cell r="A12">
            <v>11</v>
          </cell>
          <cell r="B12" t="str">
            <v>Гарбузов Владимир</v>
          </cell>
          <cell r="C12">
            <v>1977</v>
          </cell>
          <cell r="D12" t="str">
            <v>М</v>
          </cell>
          <cell r="E12" t="str">
            <v>Триатлон</v>
          </cell>
          <cell r="F12" t="str">
            <v>Реутов</v>
          </cell>
          <cell r="G12" t="str">
            <v>(905) 545-57-65</v>
          </cell>
        </row>
        <row r="13">
          <cell r="A13" t="str">
            <v>27.</v>
          </cell>
          <cell r="B13" t="str">
            <v>Гарбузова Мария</v>
          </cell>
          <cell r="C13">
            <v>2005</v>
          </cell>
          <cell r="D13" t="str">
            <v>Ж</v>
          </cell>
          <cell r="E13" t="str">
            <v>Дуатлон</v>
          </cell>
          <cell r="F13" t="str">
            <v>Реутов</v>
          </cell>
          <cell r="G13" t="str">
            <v>(905) 545-57-65</v>
          </cell>
        </row>
        <row r="14">
          <cell r="A14">
            <v>13</v>
          </cell>
          <cell r="B14" t="str">
            <v>Гарбузова Татьяна</v>
          </cell>
          <cell r="C14">
            <v>1975</v>
          </cell>
          <cell r="D14" t="str">
            <v>Ж</v>
          </cell>
          <cell r="E14" t="str">
            <v>Триатлон</v>
          </cell>
          <cell r="F14" t="str">
            <v>Реутов</v>
          </cell>
          <cell r="G14" t="str">
            <v>(903) 624-17-75</v>
          </cell>
        </row>
        <row r="15">
          <cell r="A15">
            <v>14</v>
          </cell>
          <cell r="B15" t="str">
            <v>Гармай Василий</v>
          </cell>
          <cell r="C15">
            <v>1988</v>
          </cell>
          <cell r="D15" t="str">
            <v>М</v>
          </cell>
          <cell r="E15" t="str">
            <v>Триатлон</v>
          </cell>
          <cell r="F15" t="str">
            <v>Обнинск</v>
          </cell>
          <cell r="G15" t="str">
            <v>(919) 034-44-34</v>
          </cell>
        </row>
        <row r="16">
          <cell r="A16" t="str">
            <v>8.</v>
          </cell>
          <cell r="B16" t="str">
            <v>Горчаков Иван</v>
          </cell>
          <cell r="C16">
            <v>2006</v>
          </cell>
          <cell r="D16" t="str">
            <v>М</v>
          </cell>
          <cell r="E16" t="str">
            <v>Дуатлон</v>
          </cell>
          <cell r="F16" t="str">
            <v>Москва</v>
          </cell>
          <cell r="G16" t="str">
            <v>(926) 342-66-11</v>
          </cell>
        </row>
        <row r="17">
          <cell r="A17" t="str">
            <v>1.</v>
          </cell>
          <cell r="B17" t="str">
            <v>Дягилев Леонид</v>
          </cell>
          <cell r="C17">
            <v>2008</v>
          </cell>
          <cell r="D17" t="str">
            <v>М</v>
          </cell>
          <cell r="E17" t="str">
            <v>Дуатлон</v>
          </cell>
          <cell r="F17" t="str">
            <v>Обнинск</v>
          </cell>
          <cell r="G17" t="str">
            <v>(910) 910-14-00</v>
          </cell>
        </row>
        <row r="18">
          <cell r="A18">
            <v>17</v>
          </cell>
          <cell r="B18" t="str">
            <v>Ежов Антон</v>
          </cell>
          <cell r="C18">
            <v>1987</v>
          </cell>
          <cell r="D18" t="str">
            <v>М</v>
          </cell>
          <cell r="E18" t="str">
            <v>Триатлон</v>
          </cell>
          <cell r="F18" t="str">
            <v>Мытищи</v>
          </cell>
          <cell r="G18" t="str">
            <v>(929) 595-16-61</v>
          </cell>
        </row>
        <row r="19">
          <cell r="A19" t="str">
            <v>26.</v>
          </cell>
          <cell r="B19" t="str">
            <v>Ежов Илья</v>
          </cell>
          <cell r="C19">
            <v>2010</v>
          </cell>
          <cell r="D19" t="str">
            <v>М</v>
          </cell>
          <cell r="E19" t="str">
            <v>Дуатлон</v>
          </cell>
          <cell r="F19" t="str">
            <v>Мытищи</v>
          </cell>
          <cell r="G19" t="str">
            <v>(929) 595-16-61</v>
          </cell>
        </row>
        <row r="20">
          <cell r="A20">
            <v>19</v>
          </cell>
          <cell r="B20" t="str">
            <v>Исаев Алексей</v>
          </cell>
          <cell r="C20">
            <v>1987</v>
          </cell>
          <cell r="D20" t="str">
            <v>М</v>
          </cell>
          <cell r="E20" t="str">
            <v>Триатлон</v>
          </cell>
          <cell r="F20" t="str">
            <v>Калуга</v>
          </cell>
          <cell r="G20" t="str">
            <v>(909) 250-81-57</v>
          </cell>
        </row>
        <row r="21">
          <cell r="A21">
            <v>20</v>
          </cell>
          <cell r="B21" t="str">
            <v>Ковалёв Павел</v>
          </cell>
          <cell r="C21">
            <v>1982</v>
          </cell>
          <cell r="D21" t="str">
            <v>М</v>
          </cell>
          <cell r="E21" t="str">
            <v>Триатлон</v>
          </cell>
          <cell r="F21" t="str">
            <v>Малоярославец</v>
          </cell>
          <cell r="G21" t="str">
            <v>(903) 810-80-26</v>
          </cell>
        </row>
        <row r="22">
          <cell r="A22" t="str">
            <v>9.</v>
          </cell>
          <cell r="B22" t="str">
            <v>Колосов Илья</v>
          </cell>
          <cell r="C22">
            <v>2004</v>
          </cell>
          <cell r="D22" t="str">
            <v>М</v>
          </cell>
          <cell r="E22" t="str">
            <v>Дуатлон</v>
          </cell>
          <cell r="F22" t="str">
            <v>Малоярославец</v>
          </cell>
          <cell r="G22" t="str">
            <v>(926) 342-66-11</v>
          </cell>
        </row>
        <row r="23">
          <cell r="A23">
            <v>22</v>
          </cell>
          <cell r="B23" t="str">
            <v>Кузин Андрей</v>
          </cell>
          <cell r="C23">
            <v>1969</v>
          </cell>
          <cell r="D23" t="str">
            <v>М</v>
          </cell>
          <cell r="E23" t="str">
            <v>Триатлон</v>
          </cell>
          <cell r="F23" t="str">
            <v>Обнинск</v>
          </cell>
          <cell r="G23" t="str">
            <v>(910) 602-17-17</v>
          </cell>
        </row>
        <row r="24">
          <cell r="A24" t="str">
            <v>16.</v>
          </cell>
          <cell r="B24" t="str">
            <v>Купрюхин Иван</v>
          </cell>
          <cell r="C24">
            <v>2007</v>
          </cell>
          <cell r="D24" t="str">
            <v>М</v>
          </cell>
          <cell r="E24" t="str">
            <v>Дуатлон</v>
          </cell>
          <cell r="F24" t="str">
            <v>Малоярославец</v>
          </cell>
          <cell r="G24" t="str">
            <v>(920) 886-30-78</v>
          </cell>
        </row>
        <row r="25">
          <cell r="A25">
            <v>24</v>
          </cell>
          <cell r="B25" t="str">
            <v>Купрюхин Павел</v>
          </cell>
          <cell r="C25">
            <v>1981</v>
          </cell>
          <cell r="D25" t="str">
            <v>М</v>
          </cell>
          <cell r="E25" t="str">
            <v>Триатлон</v>
          </cell>
          <cell r="F25" t="str">
            <v>Малоярославец</v>
          </cell>
          <cell r="G25" t="str">
            <v>(920) 886-29-02</v>
          </cell>
        </row>
        <row r="26">
          <cell r="A26">
            <v>25</v>
          </cell>
          <cell r="B26" t="str">
            <v>Ласточкин Сергей</v>
          </cell>
          <cell r="C26">
            <v>1956</v>
          </cell>
          <cell r="D26" t="str">
            <v>М</v>
          </cell>
          <cell r="E26" t="str">
            <v>Триатлон</v>
          </cell>
          <cell r="F26" t="str">
            <v>Обнинск</v>
          </cell>
          <cell r="G26" t="str">
            <v>(910) 524-17-42</v>
          </cell>
        </row>
        <row r="27">
          <cell r="A27">
            <v>26</v>
          </cell>
          <cell r="B27" t="str">
            <v>Любимов Кирилл</v>
          </cell>
          <cell r="C27">
            <v>1988</v>
          </cell>
          <cell r="D27" t="str">
            <v>М</v>
          </cell>
          <cell r="E27" t="str">
            <v>Триатлон</v>
          </cell>
          <cell r="F27" t="str">
            <v>Калуга</v>
          </cell>
          <cell r="G27" t="str">
            <v>(953) 325-00-22</v>
          </cell>
        </row>
        <row r="28">
          <cell r="A28">
            <v>27</v>
          </cell>
          <cell r="B28" t="str">
            <v>Малышкин Андрей</v>
          </cell>
          <cell r="C28">
            <v>1982</v>
          </cell>
          <cell r="D28" t="str">
            <v>М</v>
          </cell>
          <cell r="E28" t="str">
            <v>Триатлон</v>
          </cell>
          <cell r="F28" t="str">
            <v>Обнинск</v>
          </cell>
          <cell r="G28" t="str">
            <v>(916) 183-06-21</v>
          </cell>
        </row>
        <row r="29">
          <cell r="A29">
            <v>28</v>
          </cell>
          <cell r="B29" t="str">
            <v>Медведев Павел</v>
          </cell>
          <cell r="C29">
            <v>1981</v>
          </cell>
          <cell r="D29" t="str">
            <v>М</v>
          </cell>
          <cell r="E29" t="str">
            <v>Триатлон</v>
          </cell>
          <cell r="F29" t="str">
            <v>Малоярославец</v>
          </cell>
          <cell r="G29" t="str">
            <v>(961) 005-87-52</v>
          </cell>
        </row>
        <row r="30">
          <cell r="A30" t="str">
            <v>5.</v>
          </cell>
          <cell r="B30" t="str">
            <v>Медведева Вера</v>
          </cell>
          <cell r="C30">
            <v>2008</v>
          </cell>
          <cell r="D30" t="str">
            <v>Ж</v>
          </cell>
          <cell r="E30" t="str">
            <v>Дуатлон</v>
          </cell>
          <cell r="F30" t="str">
            <v>Малоярославец</v>
          </cell>
          <cell r="G30" t="str">
            <v>(961) 005-87-52</v>
          </cell>
        </row>
        <row r="31">
          <cell r="A31" t="str">
            <v>6.</v>
          </cell>
          <cell r="B31" t="str">
            <v>Медведева Мария</v>
          </cell>
          <cell r="C31">
            <v>2010</v>
          </cell>
          <cell r="D31" t="str">
            <v>Ж</v>
          </cell>
          <cell r="E31" t="str">
            <v>Дуатлон</v>
          </cell>
          <cell r="F31" t="str">
            <v>Малоярославец</v>
          </cell>
          <cell r="G31" t="str">
            <v>(961) 005-87-52</v>
          </cell>
        </row>
        <row r="32">
          <cell r="A32">
            <v>31</v>
          </cell>
          <cell r="B32" t="str">
            <v>Медведева Наталья</v>
          </cell>
          <cell r="C32">
            <v>1980</v>
          </cell>
          <cell r="D32" t="str">
            <v>Ж</v>
          </cell>
          <cell r="E32" t="str">
            <v>Триатлон</v>
          </cell>
          <cell r="F32" t="str">
            <v>Малоярославец</v>
          </cell>
          <cell r="G32" t="str">
            <v>(953) 337-20-01</v>
          </cell>
        </row>
        <row r="33">
          <cell r="A33">
            <v>32</v>
          </cell>
          <cell r="B33" t="str">
            <v>Мудрецкий Игорь</v>
          </cell>
          <cell r="C33">
            <v>1979</v>
          </cell>
          <cell r="D33" t="str">
            <v>М</v>
          </cell>
          <cell r="E33" t="str">
            <v>Триатлон</v>
          </cell>
          <cell r="F33" t="str">
            <v>Балабаново</v>
          </cell>
          <cell r="G33" t="str">
            <v>(916) 720-12-82</v>
          </cell>
        </row>
        <row r="34">
          <cell r="A34" t="str">
            <v>20.</v>
          </cell>
          <cell r="B34" t="str">
            <v>Мудрецкий Николай</v>
          </cell>
          <cell r="C34">
            <v>2009</v>
          </cell>
          <cell r="D34" t="str">
            <v>М</v>
          </cell>
          <cell r="E34" t="str">
            <v>Дуатлон</v>
          </cell>
          <cell r="F34" t="str">
            <v>Балабаново</v>
          </cell>
          <cell r="G34" t="str">
            <v>(916) 720-12-82</v>
          </cell>
        </row>
        <row r="35">
          <cell r="A35">
            <v>34</v>
          </cell>
          <cell r="B35" t="str">
            <v>Мякотин Андрей</v>
          </cell>
          <cell r="C35">
            <v>1984</v>
          </cell>
          <cell r="D35" t="str">
            <v>М</v>
          </cell>
          <cell r="E35" t="str">
            <v>Триатлон</v>
          </cell>
          <cell r="F35" t="str">
            <v>Обнинск</v>
          </cell>
          <cell r="G35" t="str">
            <v>(953) 314-89-66</v>
          </cell>
        </row>
        <row r="36">
          <cell r="A36">
            <v>35</v>
          </cell>
          <cell r="B36" t="str">
            <v>Непокрытых Сергей</v>
          </cell>
          <cell r="C36">
            <v>1981</v>
          </cell>
          <cell r="D36" t="str">
            <v>М</v>
          </cell>
          <cell r="E36" t="str">
            <v>Триатлон</v>
          </cell>
          <cell r="F36" t="str">
            <v>Обнинск</v>
          </cell>
          <cell r="G36" t="str">
            <v>(980) 513-86-15</v>
          </cell>
        </row>
        <row r="37">
          <cell r="A37">
            <v>36</v>
          </cell>
          <cell r="B37" t="str">
            <v>Орешин Павел</v>
          </cell>
          <cell r="C37">
            <v>1979</v>
          </cell>
          <cell r="D37" t="str">
            <v>М</v>
          </cell>
          <cell r="E37" t="str">
            <v>Триатлон</v>
          </cell>
          <cell r="F37" t="str">
            <v>Селятино рп</v>
          </cell>
          <cell r="G37" t="str">
            <v>(926) 404-02-85</v>
          </cell>
        </row>
        <row r="38">
          <cell r="A38" t="str">
            <v>24.</v>
          </cell>
          <cell r="B38" t="str">
            <v>Подвысоцкая Анастасия</v>
          </cell>
          <cell r="C38">
            <v>2009</v>
          </cell>
          <cell r="D38" t="str">
            <v>Ж</v>
          </cell>
          <cell r="E38" t="str">
            <v>Дуатлон</v>
          </cell>
          <cell r="F38" t="str">
            <v>Обнинск</v>
          </cell>
          <cell r="G38" t="str">
            <v>(905) 643-38-39</v>
          </cell>
        </row>
        <row r="39">
          <cell r="A39" t="str">
            <v>25.</v>
          </cell>
          <cell r="B39" t="str">
            <v>Подвысоцкий Леонид</v>
          </cell>
          <cell r="C39">
            <v>2011</v>
          </cell>
          <cell r="D39" t="str">
            <v>М</v>
          </cell>
          <cell r="E39" t="str">
            <v>Дуатлон</v>
          </cell>
          <cell r="F39" t="str">
            <v>Обнинск</v>
          </cell>
          <cell r="G39" t="str">
            <v>(905) 643-38-39</v>
          </cell>
        </row>
        <row r="40">
          <cell r="A40">
            <v>8</v>
          </cell>
          <cell r="B40" t="str">
            <v>Подвысоцкий Роман</v>
          </cell>
          <cell r="C40">
            <v>1983</v>
          </cell>
          <cell r="D40" t="str">
            <v>М</v>
          </cell>
          <cell r="E40" t="str">
            <v>Триатлон</v>
          </cell>
          <cell r="F40" t="str">
            <v>Обнинск</v>
          </cell>
          <cell r="G40" t="str">
            <v>(905) 643-38-39</v>
          </cell>
        </row>
        <row r="41">
          <cell r="A41">
            <v>2</v>
          </cell>
          <cell r="B41" t="str">
            <v>Полянчиков Михаил</v>
          </cell>
          <cell r="C41">
            <v>1988</v>
          </cell>
          <cell r="D41" t="str">
            <v>М</v>
          </cell>
          <cell r="E41" t="str">
            <v>Триатлон</v>
          </cell>
          <cell r="F41" t="str">
            <v>Жуков</v>
          </cell>
          <cell r="G41" t="str">
            <v>(968) 730-01-29</v>
          </cell>
        </row>
        <row r="42">
          <cell r="A42">
            <v>10</v>
          </cell>
          <cell r="B42" t="str">
            <v>Романенко Владимир</v>
          </cell>
          <cell r="C42">
            <v>1986</v>
          </cell>
          <cell r="D42" t="str">
            <v>М</v>
          </cell>
          <cell r="E42" t="str">
            <v>Триатлон</v>
          </cell>
          <cell r="F42" t="str">
            <v>Обнинск</v>
          </cell>
          <cell r="G42" t="str">
            <v>(960) 519-51-39</v>
          </cell>
        </row>
        <row r="43">
          <cell r="A43" t="str">
            <v>14.</v>
          </cell>
          <cell r="B43" t="str">
            <v>Сергеевский Андрей</v>
          </cell>
          <cell r="C43">
            <v>2009</v>
          </cell>
          <cell r="D43" t="str">
            <v>М</v>
          </cell>
          <cell r="E43" t="str">
            <v>Дуатлон</v>
          </cell>
          <cell r="F43" t="str">
            <v>Петрозаводск</v>
          </cell>
          <cell r="G43" t="str">
            <v>(953) 536-85-11</v>
          </cell>
        </row>
        <row r="44">
          <cell r="A44">
            <v>6</v>
          </cell>
          <cell r="B44" t="str">
            <v>Симонова Юлия</v>
          </cell>
          <cell r="C44">
            <v>1964</v>
          </cell>
          <cell r="D44" t="str">
            <v>Ж</v>
          </cell>
          <cell r="E44" t="str">
            <v>Триатлон</v>
          </cell>
          <cell r="F44" t="str">
            <v>Обнинск</v>
          </cell>
          <cell r="G44" t="str">
            <v>(910) 708-56-17</v>
          </cell>
        </row>
        <row r="45">
          <cell r="A45" t="str">
            <v>13.</v>
          </cell>
          <cell r="B45" t="str">
            <v>Сироткин Арсений</v>
          </cell>
          <cell r="C45">
            <v>2008</v>
          </cell>
          <cell r="D45" t="str">
            <v>М</v>
          </cell>
          <cell r="E45" t="str">
            <v>Дуатлон</v>
          </cell>
          <cell r="F45" t="str">
            <v>Долгопрудный</v>
          </cell>
          <cell r="G45" t="str">
            <v>(926) 394-65-93</v>
          </cell>
        </row>
        <row r="46">
          <cell r="A46">
            <v>33</v>
          </cell>
          <cell r="B46" t="str">
            <v>Стецюк Дмитрий</v>
          </cell>
          <cell r="C46">
            <v>1988</v>
          </cell>
          <cell r="D46" t="str">
            <v>М</v>
          </cell>
          <cell r="E46" t="str">
            <v>Триатлон</v>
          </cell>
          <cell r="F46" t="str">
            <v>Ровно</v>
          </cell>
          <cell r="G46" t="str">
            <v>(909) 252-63-55</v>
          </cell>
        </row>
        <row r="47">
          <cell r="A47">
            <v>30</v>
          </cell>
          <cell r="B47" t="str">
            <v>Тележкин Андрей</v>
          </cell>
          <cell r="C47">
            <v>1975</v>
          </cell>
          <cell r="D47" t="str">
            <v>М</v>
          </cell>
          <cell r="E47" t="str">
            <v>Триатлон</v>
          </cell>
          <cell r="F47" t="str">
            <v>Калуга</v>
          </cell>
          <cell r="G47" t="str">
            <v>(900) 572-23-23</v>
          </cell>
        </row>
        <row r="48">
          <cell r="A48">
            <v>7</v>
          </cell>
          <cell r="B48" t="str">
            <v>Фоменко Алексей</v>
          </cell>
          <cell r="C48">
            <v>1960</v>
          </cell>
          <cell r="D48" t="str">
            <v>М</v>
          </cell>
          <cell r="E48" t="str">
            <v>Триатлон</v>
          </cell>
          <cell r="F48" t="str">
            <v>Селятино рп</v>
          </cell>
          <cell r="G48" t="str">
            <v>(925) 926-57-25</v>
          </cell>
        </row>
        <row r="49">
          <cell r="A49" t="str">
            <v>15.</v>
          </cell>
          <cell r="B49" t="str">
            <v>Сергеевскя Арина</v>
          </cell>
          <cell r="C49">
            <v>2014</v>
          </cell>
          <cell r="D49" t="str">
            <v>Ж</v>
          </cell>
          <cell r="E49" t="str">
            <v>Дуатлон</v>
          </cell>
          <cell r="F49" t="str">
            <v>Петрозаводск</v>
          </cell>
          <cell r="G49" t="str">
            <v>(953) 536-85-11</v>
          </cell>
        </row>
        <row r="50">
          <cell r="A50" t="str">
            <v>2.</v>
          </cell>
          <cell r="B50" t="str">
            <v>Дягилев Илья</v>
          </cell>
          <cell r="C50">
            <v>2012</v>
          </cell>
          <cell r="D50" t="str">
            <v>М</v>
          </cell>
          <cell r="E50" t="str">
            <v>Дуатлон</v>
          </cell>
          <cell r="F50" t="str">
            <v>Обнинск</v>
          </cell>
          <cell r="G50" t="str">
            <v/>
          </cell>
        </row>
        <row r="51">
          <cell r="A51" t="str">
            <v>10.</v>
          </cell>
          <cell r="B51" t="str">
            <v>Гармай Владимир</v>
          </cell>
          <cell r="C51">
            <v>2014</v>
          </cell>
          <cell r="D51" t="str">
            <v>М</v>
          </cell>
          <cell r="E51" t="str">
            <v>Дуатлон</v>
          </cell>
          <cell r="F51" t="str">
            <v>Обнинск</v>
          </cell>
          <cell r="G51" t="str">
            <v/>
          </cell>
        </row>
        <row r="52">
          <cell r="A52" t="str">
            <v>11.</v>
          </cell>
          <cell r="B52" t="str">
            <v>Елецков Никита</v>
          </cell>
          <cell r="C52">
            <v>2012</v>
          </cell>
          <cell r="D52" t="str">
            <v>М</v>
          </cell>
          <cell r="E52" t="str">
            <v>Дуатлон</v>
          </cell>
          <cell r="F52" t="str">
            <v>Селятино рп</v>
          </cell>
          <cell r="G52" t="str">
            <v/>
          </cell>
        </row>
        <row r="53">
          <cell r="A53" t="str">
            <v>17.</v>
          </cell>
          <cell r="B53" t="str">
            <v>Карпенко Артем</v>
          </cell>
          <cell r="C53">
            <v>2014</v>
          </cell>
          <cell r="D53" t="str">
            <v>М</v>
          </cell>
          <cell r="E53" t="str">
            <v>Дуатлон</v>
          </cell>
          <cell r="F53" t="str">
            <v>Малоярославец</v>
          </cell>
          <cell r="G53" t="str">
            <v/>
          </cell>
        </row>
        <row r="54">
          <cell r="A54" t="str">
            <v>19.</v>
          </cell>
          <cell r="B54" t="str">
            <v>Иванков Кирилл</v>
          </cell>
          <cell r="C54">
            <v>2007</v>
          </cell>
          <cell r="D54" t="str">
            <v>М</v>
          </cell>
          <cell r="E54" t="str">
            <v>Дуатлон</v>
          </cell>
          <cell r="F54" t="str">
            <v>Обнинск</v>
          </cell>
          <cell r="G54" t="str">
            <v/>
          </cell>
        </row>
        <row r="55">
          <cell r="A55" t="str">
            <v>21.</v>
          </cell>
          <cell r="B55" t="str">
            <v>Мудрецкий Иван</v>
          </cell>
          <cell r="C55">
            <v>2012</v>
          </cell>
          <cell r="D55" t="str">
            <v>М</v>
          </cell>
          <cell r="E55" t="str">
            <v>Дуатлон</v>
          </cell>
          <cell r="F55" t="str">
            <v>Балабаново</v>
          </cell>
          <cell r="G55" t="str">
            <v/>
          </cell>
        </row>
        <row r="56">
          <cell r="A56" t="str">
            <v>22.</v>
          </cell>
          <cell r="B56" t="str">
            <v>Новопашинин Артем</v>
          </cell>
          <cell r="C56">
            <v>2003</v>
          </cell>
          <cell r="D56" t="str">
            <v>М</v>
          </cell>
          <cell r="E56" t="str">
            <v>Дуатлон</v>
          </cell>
          <cell r="F56" t="str">
            <v>Малоярославец</v>
          </cell>
          <cell r="G56" t="str">
            <v/>
          </cell>
        </row>
        <row r="57">
          <cell r="A57" t="str">
            <v>23.</v>
          </cell>
          <cell r="B57" t="str">
            <v>Мушкарин Андрей</v>
          </cell>
          <cell r="C57">
            <v>2003</v>
          </cell>
          <cell r="D57" t="str">
            <v>М</v>
          </cell>
          <cell r="E57" t="str">
            <v>Дуатлон</v>
          </cell>
          <cell r="F57" t="str">
            <v>Малоярославец</v>
          </cell>
          <cell r="G57" t="str">
            <v/>
          </cell>
        </row>
        <row r="58">
          <cell r="A58">
            <v>0</v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>
            <v>0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>
            <v>0</v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>
            <v>0</v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>
            <v>0</v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>
            <v>0</v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>
            <v>0</v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>
            <v>0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>
            <v>0</v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>
            <v>0</v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>
            <v>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>
            <v>0</v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>
            <v>0</v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>
            <v>0</v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>
            <v>0</v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>
            <v>0</v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>
            <v>0</v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>
            <v>0</v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>
            <v>0</v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>
            <v>0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>
            <v>0</v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>
            <v>0</v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>
            <v>0</v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>
            <v>0</v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>
            <v>0</v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>
            <v>0</v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>
            <v>0</v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>
            <v>0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>
            <v>0</v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>
            <v>0</v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>
            <v>0</v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>
            <v>0</v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>
            <v>0</v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>
            <v>0</v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>
            <v>0</v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>
            <v>0</v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>
            <v>0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>
            <v>0</v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>
            <v>0</v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>
            <v>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>
            <v>0</v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>
            <v>0</v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>
            <v>0</v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>
            <v>0</v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>
            <v>0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>
            <v>0</v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>
            <v>0</v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>
            <v>0</v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>
            <v>0</v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>
            <v>0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>
            <v>0</v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>
            <v>0</v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>
            <v>0</v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>
            <v>0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>
            <v>0</v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>
            <v>0</v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>
            <v>0</v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>
            <v>0</v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>
            <v>0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>
            <v>0</v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>
            <v>0</v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>
            <v>0</v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>
            <v>0</v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>
            <v>0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>
            <v>0</v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>
            <v>0</v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>
            <v>0</v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>
            <v>0</v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>
            <v>0</v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>
            <v>0</v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>
            <v>0</v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>
            <v>0</v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>
            <v>0</v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>
            <v>0</v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>
            <v>0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>
            <v>0</v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>
            <v>0</v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>
            <v>0</v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>
            <v>0</v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>
            <v>0</v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>
            <v>0</v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>
            <v>0</v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>
            <v>0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>
            <v>0</v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>
            <v>0</v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>
            <v>0</v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>
            <v>0</v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>
            <v>0</v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>
            <v>0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>
            <v>0</v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>
            <v>0</v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>
            <v>0</v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>
            <v>0</v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>
            <v>0</v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>
            <v>0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>
            <v>0</v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>
            <v>0</v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>
            <v>0</v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  <row r="156">
          <cell r="A156">
            <v>0</v>
          </cell>
          <cell r="B156" t="str">
            <v/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 t="str">
            <v/>
          </cell>
        </row>
        <row r="157">
          <cell r="A157">
            <v>0</v>
          </cell>
          <cell r="B157" t="str">
            <v/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 t="str">
            <v/>
          </cell>
        </row>
        <row r="158">
          <cell r="A158">
            <v>0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</row>
        <row r="159">
          <cell r="A159">
            <v>0</v>
          </cell>
          <cell r="B159" t="str">
            <v/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</row>
        <row r="160">
          <cell r="A160">
            <v>0</v>
          </cell>
          <cell r="B160" t="str">
            <v/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 t="str">
            <v/>
          </cell>
        </row>
        <row r="161">
          <cell r="A161">
            <v>0</v>
          </cell>
          <cell r="B161" t="str">
            <v/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</row>
        <row r="162">
          <cell r="A162">
            <v>0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</row>
        <row r="163">
          <cell r="A163">
            <v>0</v>
          </cell>
          <cell r="B163" t="str">
            <v/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</row>
        <row r="164">
          <cell r="A164">
            <v>0</v>
          </cell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</row>
        <row r="165">
          <cell r="A165">
            <v>0</v>
          </cell>
          <cell r="B165" t="str">
            <v/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</row>
        <row r="166">
          <cell r="A166">
            <v>0</v>
          </cell>
          <cell r="B166" t="str">
            <v/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 t="str">
            <v/>
          </cell>
        </row>
        <row r="167">
          <cell r="A167">
            <v>0</v>
          </cell>
          <cell r="B167" t="str">
            <v/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 t="str">
            <v/>
          </cell>
        </row>
        <row r="168">
          <cell r="A168">
            <v>0</v>
          </cell>
          <cell r="B168" t="str">
            <v/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 t="str">
            <v/>
          </cell>
        </row>
        <row r="169">
          <cell r="A169">
            <v>0</v>
          </cell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</row>
        <row r="170">
          <cell r="A170">
            <v>0</v>
          </cell>
          <cell r="B170" t="str">
            <v/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 t="str">
            <v/>
          </cell>
        </row>
        <row r="171">
          <cell r="A171">
            <v>0</v>
          </cell>
          <cell r="B171" t="str">
            <v/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 t="str">
            <v/>
          </cell>
        </row>
        <row r="172">
          <cell r="A172">
            <v>0</v>
          </cell>
          <cell r="B172" t="str">
            <v/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 t="str">
            <v/>
          </cell>
        </row>
        <row r="173">
          <cell r="A173">
            <v>0</v>
          </cell>
          <cell r="B173" t="str">
            <v/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 t="str">
            <v/>
          </cell>
        </row>
        <row r="174">
          <cell r="A174">
            <v>0</v>
          </cell>
          <cell r="B174" t="str">
            <v/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</row>
        <row r="175">
          <cell r="A175">
            <v>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</row>
        <row r="176">
          <cell r="A176">
            <v>0</v>
          </cell>
          <cell r="B176" t="str">
            <v/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 t="str">
            <v/>
          </cell>
        </row>
        <row r="177">
          <cell r="A177">
            <v>0</v>
          </cell>
          <cell r="B177" t="str">
            <v/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 t="str">
            <v/>
          </cell>
        </row>
        <row r="178">
          <cell r="A178">
            <v>0</v>
          </cell>
          <cell r="B178" t="str">
            <v/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 t="str">
            <v/>
          </cell>
        </row>
        <row r="179">
          <cell r="A179">
            <v>0</v>
          </cell>
          <cell r="B179" t="str">
            <v/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</row>
        <row r="180">
          <cell r="A180">
            <v>0</v>
          </cell>
          <cell r="B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</row>
        <row r="181">
          <cell r="A181">
            <v>0</v>
          </cell>
          <cell r="B181" t="str">
            <v/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</row>
        <row r="182">
          <cell r="A182">
            <v>0</v>
          </cell>
          <cell r="B182" t="str">
            <v/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 t="str">
            <v/>
          </cell>
        </row>
        <row r="183">
          <cell r="A183">
            <v>0</v>
          </cell>
          <cell r="B183" t="str">
            <v/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 t="str">
            <v/>
          </cell>
        </row>
        <row r="184">
          <cell r="A184">
            <v>0</v>
          </cell>
          <cell r="B184" t="str">
            <v/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</row>
        <row r="185">
          <cell r="A185">
            <v>0</v>
          </cell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</row>
        <row r="186">
          <cell r="A186">
            <v>0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</row>
        <row r="187">
          <cell r="A187">
            <v>0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</row>
        <row r="188">
          <cell r="A188">
            <v>0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</row>
        <row r="189">
          <cell r="A189">
            <v>0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</row>
        <row r="190">
          <cell r="A190">
            <v>0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</row>
        <row r="191">
          <cell r="A191">
            <v>0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</row>
        <row r="192">
          <cell r="A192">
            <v>0</v>
          </cell>
          <cell r="B192" t="str">
            <v/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 t="str">
            <v/>
          </cell>
        </row>
        <row r="193">
          <cell r="A193">
            <v>0</v>
          </cell>
          <cell r="B193" t="str">
            <v/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 t="str">
            <v/>
          </cell>
        </row>
        <row r="194">
          <cell r="A194">
            <v>0</v>
          </cell>
          <cell r="B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 t="str">
            <v/>
          </cell>
        </row>
        <row r="195">
          <cell r="A195">
            <v>0</v>
          </cell>
          <cell r="B195" t="str">
            <v/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</row>
        <row r="196">
          <cell r="A196">
            <v>0</v>
          </cell>
          <cell r="B196" t="str">
            <v/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</row>
        <row r="197">
          <cell r="A197">
            <v>0</v>
          </cell>
          <cell r="B197" t="str">
            <v/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 t="str">
            <v/>
          </cell>
        </row>
        <row r="198">
          <cell r="A198">
            <v>0</v>
          </cell>
          <cell r="B198" t="str">
            <v/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 t="str">
            <v/>
          </cell>
        </row>
        <row r="199">
          <cell r="A199">
            <v>0</v>
          </cell>
          <cell r="B199" t="str">
            <v/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 t="str">
            <v/>
          </cell>
        </row>
        <row r="200">
          <cell r="A200">
            <v>0</v>
          </cell>
          <cell r="B200" t="str">
            <v/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</row>
        <row r="201">
          <cell r="A201">
            <v>0</v>
          </cell>
          <cell r="B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</row>
        <row r="202">
          <cell r="A202">
            <v>0</v>
          </cell>
          <cell r="B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 t="str">
            <v/>
          </cell>
        </row>
        <row r="203">
          <cell r="A203">
            <v>0</v>
          </cell>
          <cell r="B203" t="str">
            <v/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 t="str">
            <v/>
          </cell>
        </row>
        <row r="204">
          <cell r="A204">
            <v>0</v>
          </cell>
          <cell r="B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</row>
        <row r="205">
          <cell r="A205">
            <v>0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</row>
        <row r="206">
          <cell r="A206">
            <v>0</v>
          </cell>
          <cell r="B206" t="str">
            <v/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 t="str">
            <v/>
          </cell>
        </row>
        <row r="207">
          <cell r="A207">
            <v>0</v>
          </cell>
          <cell r="B207" t="str">
            <v/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 t="str">
            <v/>
          </cell>
        </row>
        <row r="208">
          <cell r="A208">
            <v>0</v>
          </cell>
          <cell r="B208" t="str">
            <v/>
          </cell>
          <cell r="C208" t="str">
            <v/>
          </cell>
          <cell r="D208" t="str">
            <v/>
          </cell>
          <cell r="E208" t="str">
            <v/>
          </cell>
          <cell r="F208" t="str">
            <v/>
          </cell>
          <cell r="G208" t="str">
            <v/>
          </cell>
        </row>
        <row r="209">
          <cell r="A209">
            <v>0</v>
          </cell>
          <cell r="B209" t="str">
            <v/>
          </cell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 t="str">
            <v/>
          </cell>
        </row>
        <row r="210">
          <cell r="A210">
            <v>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</row>
        <row r="211">
          <cell r="A211">
            <v>0</v>
          </cell>
          <cell r="B211" t="str">
            <v/>
          </cell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 t="str">
            <v/>
          </cell>
        </row>
        <row r="212">
          <cell r="A212">
            <v>0</v>
          </cell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</row>
        <row r="213">
          <cell r="A213">
            <v>0</v>
          </cell>
          <cell r="B213" t="str">
            <v/>
          </cell>
          <cell r="C213" t="str">
            <v/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</row>
        <row r="214">
          <cell r="A214">
            <v>0</v>
          </cell>
          <cell r="B214" t="str">
            <v/>
          </cell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 t="str">
            <v/>
          </cell>
        </row>
        <row r="215">
          <cell r="A215">
            <v>0</v>
          </cell>
          <cell r="B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</row>
        <row r="216">
          <cell r="A216">
            <v>0</v>
          </cell>
          <cell r="B216" t="str">
            <v/>
          </cell>
          <cell r="C216" t="str">
            <v/>
          </cell>
          <cell r="D216" t="str">
            <v/>
          </cell>
          <cell r="E216" t="str">
            <v/>
          </cell>
          <cell r="F216" t="str">
            <v/>
          </cell>
          <cell r="G216" t="str">
            <v/>
          </cell>
        </row>
        <row r="217">
          <cell r="A217">
            <v>0</v>
          </cell>
          <cell r="B217" t="str">
            <v/>
          </cell>
          <cell r="C217" t="str">
            <v/>
          </cell>
          <cell r="D217" t="str">
            <v/>
          </cell>
          <cell r="E217" t="str">
            <v/>
          </cell>
          <cell r="F217" t="str">
            <v/>
          </cell>
          <cell r="G217" t="str">
            <v/>
          </cell>
        </row>
        <row r="218">
          <cell r="A218">
            <v>0</v>
          </cell>
          <cell r="B218" t="str">
            <v/>
          </cell>
          <cell r="C218" t="str">
            <v/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</row>
        <row r="219">
          <cell r="A219">
            <v>0</v>
          </cell>
          <cell r="B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</row>
        <row r="220">
          <cell r="A220">
            <v>0</v>
          </cell>
          <cell r="B220" t="str">
            <v/>
          </cell>
          <cell r="C220" t="str">
            <v/>
          </cell>
          <cell r="D220" t="str">
            <v/>
          </cell>
          <cell r="E220" t="str">
            <v/>
          </cell>
          <cell r="F220" t="str">
            <v/>
          </cell>
          <cell r="G220" t="str">
            <v/>
          </cell>
        </row>
        <row r="221">
          <cell r="A221">
            <v>0</v>
          </cell>
          <cell r="B221" t="str">
            <v/>
          </cell>
          <cell r="C221" t="str">
            <v/>
          </cell>
          <cell r="D221" t="str">
            <v/>
          </cell>
          <cell r="E221" t="str">
            <v/>
          </cell>
          <cell r="F221" t="str">
            <v/>
          </cell>
          <cell r="G221" t="str">
            <v/>
          </cell>
        </row>
        <row r="222">
          <cell r="A222">
            <v>0</v>
          </cell>
          <cell r="B222" t="str">
            <v/>
          </cell>
          <cell r="C222" t="str">
            <v/>
          </cell>
          <cell r="D222" t="str">
            <v/>
          </cell>
          <cell r="E222" t="str">
            <v/>
          </cell>
          <cell r="F222" t="str">
            <v/>
          </cell>
          <cell r="G222" t="str">
            <v/>
          </cell>
        </row>
        <row r="223">
          <cell r="A223">
            <v>0</v>
          </cell>
          <cell r="B223" t="str">
            <v/>
          </cell>
          <cell r="C223" t="str">
            <v/>
          </cell>
          <cell r="D223" t="str">
            <v/>
          </cell>
          <cell r="E223" t="str">
            <v/>
          </cell>
          <cell r="F223" t="str">
            <v/>
          </cell>
          <cell r="G223" t="str">
            <v/>
          </cell>
        </row>
        <row r="224">
          <cell r="A224">
            <v>0</v>
          </cell>
          <cell r="B224" t="str">
            <v/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</row>
        <row r="225">
          <cell r="A225">
            <v>0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</row>
        <row r="226">
          <cell r="A226">
            <v>0</v>
          </cell>
          <cell r="B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</row>
        <row r="227">
          <cell r="A227">
            <v>0</v>
          </cell>
          <cell r="B227" t="str">
            <v/>
          </cell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 t="str">
            <v/>
          </cell>
        </row>
        <row r="228">
          <cell r="A228">
            <v>0</v>
          </cell>
          <cell r="B228" t="str">
            <v/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</row>
        <row r="229">
          <cell r="A229">
            <v>0</v>
          </cell>
          <cell r="B229" t="str">
            <v/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</row>
        <row r="230">
          <cell r="A230">
            <v>0</v>
          </cell>
          <cell r="B230" t="str">
            <v/>
          </cell>
          <cell r="C230" t="str">
            <v/>
          </cell>
          <cell r="D230" t="str">
            <v/>
          </cell>
          <cell r="E230" t="str">
            <v/>
          </cell>
          <cell r="F230" t="str">
            <v/>
          </cell>
          <cell r="G230" t="str">
            <v/>
          </cell>
        </row>
        <row r="231">
          <cell r="A231">
            <v>0</v>
          </cell>
          <cell r="B231" t="str">
            <v/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</row>
        <row r="232">
          <cell r="A232">
            <v>0</v>
          </cell>
          <cell r="B232" t="str">
            <v/>
          </cell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</row>
        <row r="233">
          <cell r="A233">
            <v>0</v>
          </cell>
          <cell r="B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</row>
        <row r="234">
          <cell r="A234">
            <v>0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</row>
        <row r="235">
          <cell r="A235">
            <v>0</v>
          </cell>
          <cell r="B235" t="str">
            <v/>
          </cell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 t="str">
            <v/>
          </cell>
        </row>
        <row r="236">
          <cell r="A236">
            <v>0</v>
          </cell>
          <cell r="B236" t="str">
            <v/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</row>
        <row r="237">
          <cell r="A237">
            <v>0</v>
          </cell>
          <cell r="B237" t="str">
            <v/>
          </cell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</row>
        <row r="238">
          <cell r="A238">
            <v>0</v>
          </cell>
          <cell r="B238" t="str">
            <v/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 t="str">
            <v/>
          </cell>
        </row>
        <row r="239">
          <cell r="A239">
            <v>0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</row>
        <row r="240">
          <cell r="A240">
            <v>0</v>
          </cell>
          <cell r="B240" t="str">
            <v/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</row>
        <row r="241">
          <cell r="A241">
            <v>0</v>
          </cell>
          <cell r="B241" t="str">
            <v/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</row>
        <row r="242">
          <cell r="A242">
            <v>0</v>
          </cell>
          <cell r="B242" t="str">
            <v/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</row>
        <row r="243">
          <cell r="A243">
            <v>0</v>
          </cell>
          <cell r="B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</row>
        <row r="244">
          <cell r="A244">
            <v>0</v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</row>
        <row r="245">
          <cell r="A245">
            <v>0</v>
          </cell>
          <cell r="B245" t="str">
            <v/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</row>
        <row r="246">
          <cell r="A246">
            <v>0</v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</row>
        <row r="247">
          <cell r="A247">
            <v>0</v>
          </cell>
          <cell r="B247" t="str">
            <v/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</row>
        <row r="248">
          <cell r="A248">
            <v>0</v>
          </cell>
          <cell r="B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</row>
        <row r="249">
          <cell r="A249">
            <v>0</v>
          </cell>
          <cell r="B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</row>
        <row r="250">
          <cell r="A250">
            <v>0</v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</row>
        <row r="251">
          <cell r="A251">
            <v>0</v>
          </cell>
          <cell r="B251" t="str">
            <v/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</row>
        <row r="252">
          <cell r="A252">
            <v>0</v>
          </cell>
          <cell r="B252" t="str">
            <v/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</row>
        <row r="253">
          <cell r="A253">
            <v>0</v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</row>
        <row r="254">
          <cell r="A254">
            <v>0</v>
          </cell>
          <cell r="B254" t="str">
            <v/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</row>
        <row r="255">
          <cell r="A255">
            <v>0</v>
          </cell>
          <cell r="B255" t="str">
            <v/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</row>
        <row r="256">
          <cell r="A256">
            <v>0</v>
          </cell>
          <cell r="B256" t="str">
            <v/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</row>
        <row r="257">
          <cell r="A257">
            <v>0</v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</row>
        <row r="258">
          <cell r="A258">
            <v>0</v>
          </cell>
          <cell r="B258" t="str">
            <v/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</row>
        <row r="259">
          <cell r="A259">
            <v>0</v>
          </cell>
          <cell r="B259" t="str">
            <v/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</row>
        <row r="260">
          <cell r="A260">
            <v>0</v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</row>
        <row r="261">
          <cell r="A261">
            <v>0</v>
          </cell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</row>
        <row r="262">
          <cell r="A262">
            <v>0</v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</row>
        <row r="263">
          <cell r="A263">
            <v>0</v>
          </cell>
          <cell r="B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</row>
        <row r="264">
          <cell r="A264">
            <v>0</v>
          </cell>
          <cell r="B264" t="str">
            <v/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</row>
        <row r="265">
          <cell r="A265">
            <v>0</v>
          </cell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</row>
        <row r="266">
          <cell r="A266">
            <v>0</v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</row>
        <row r="267">
          <cell r="A267">
            <v>0</v>
          </cell>
          <cell r="B267" t="str">
            <v/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 t="str">
            <v/>
          </cell>
        </row>
        <row r="268">
          <cell r="A268">
            <v>0</v>
          </cell>
          <cell r="B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</row>
        <row r="269">
          <cell r="A269">
            <v>0</v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</row>
        <row r="270">
          <cell r="A270">
            <v>0</v>
          </cell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</row>
        <row r="271">
          <cell r="A271">
            <v>0</v>
          </cell>
          <cell r="B271" t="str">
            <v/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</row>
        <row r="272">
          <cell r="A272">
            <v>0</v>
          </cell>
          <cell r="B272" t="str">
            <v/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</row>
        <row r="273">
          <cell r="A273">
            <v>0</v>
          </cell>
          <cell r="B273" t="str">
            <v/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</row>
        <row r="274">
          <cell r="A274">
            <v>0</v>
          </cell>
          <cell r="B274" t="str">
            <v/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</row>
        <row r="275">
          <cell r="A275">
            <v>0</v>
          </cell>
          <cell r="B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</row>
        <row r="276">
          <cell r="A276">
            <v>0</v>
          </cell>
          <cell r="B276" t="str">
            <v/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</row>
        <row r="277">
          <cell r="A277">
            <v>0</v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</row>
        <row r="278">
          <cell r="A278">
            <v>0</v>
          </cell>
          <cell r="B278" t="str">
            <v/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</row>
        <row r="279">
          <cell r="A279">
            <v>0</v>
          </cell>
          <cell r="B279" t="str">
            <v/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</row>
        <row r="280">
          <cell r="A280">
            <v>0</v>
          </cell>
          <cell r="B280" t="str">
            <v/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</row>
        <row r="281">
          <cell r="A281">
            <v>0</v>
          </cell>
          <cell r="B281" t="str">
            <v/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</row>
        <row r="282">
          <cell r="A282">
            <v>0</v>
          </cell>
          <cell r="B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</row>
        <row r="283">
          <cell r="A283">
            <v>0</v>
          </cell>
          <cell r="B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</row>
        <row r="284">
          <cell r="A284">
            <v>0</v>
          </cell>
          <cell r="B284" t="str">
            <v/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</row>
        <row r="285">
          <cell r="A285">
            <v>0</v>
          </cell>
          <cell r="B285" t="str">
            <v/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</row>
        <row r="286">
          <cell r="A286">
            <v>0</v>
          </cell>
          <cell r="B286" t="str">
            <v/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</row>
        <row r="287">
          <cell r="A287">
            <v>0</v>
          </cell>
          <cell r="B287" t="str">
            <v/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</row>
        <row r="288">
          <cell r="A288">
            <v>0</v>
          </cell>
          <cell r="B288" t="str">
            <v/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</row>
        <row r="289">
          <cell r="A289">
            <v>0</v>
          </cell>
          <cell r="B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</row>
        <row r="290">
          <cell r="A290">
            <v>0</v>
          </cell>
          <cell r="B290" t="str">
            <v/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</row>
        <row r="291">
          <cell r="A291">
            <v>0</v>
          </cell>
          <cell r="B291" t="str">
            <v/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</row>
        <row r="292">
          <cell r="A292">
            <v>0</v>
          </cell>
          <cell r="B292" t="str">
            <v/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</row>
        <row r="293">
          <cell r="A293">
            <v>0</v>
          </cell>
          <cell r="B293" t="str">
            <v/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</row>
        <row r="294">
          <cell r="A294">
            <v>0</v>
          </cell>
          <cell r="B294" t="str">
            <v/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</row>
        <row r="295">
          <cell r="A295">
            <v>0</v>
          </cell>
          <cell r="B295" t="str">
            <v/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</row>
        <row r="296">
          <cell r="A296">
            <v>0</v>
          </cell>
          <cell r="B296" t="str">
            <v/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</row>
        <row r="297">
          <cell r="A297">
            <v>0</v>
          </cell>
          <cell r="B297" t="str">
            <v/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</row>
        <row r="298">
          <cell r="A298">
            <v>0</v>
          </cell>
          <cell r="B298" t="str">
            <v/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</row>
        <row r="299">
          <cell r="A299">
            <v>0</v>
          </cell>
          <cell r="B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</row>
        <row r="300">
          <cell r="A300">
            <v>0</v>
          </cell>
          <cell r="B300" t="str">
            <v/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</row>
        <row r="301">
          <cell r="A301">
            <v>0</v>
          </cell>
          <cell r="B301" t="str">
            <v/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</row>
        <row r="302">
          <cell r="A302">
            <v>0</v>
          </cell>
          <cell r="B302" t="str">
            <v/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</row>
        <row r="303">
          <cell r="A303" t="str">
            <v/>
          </cell>
          <cell r="B303" t="str">
            <v/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</row>
        <row r="305">
          <cell r="A305" t="str">
            <v/>
          </cell>
          <cell r="B305" t="str">
            <v/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</row>
        <row r="306">
          <cell r="A306" t="str">
            <v/>
          </cell>
          <cell r="B306" t="str">
            <v/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</row>
        <row r="307">
          <cell r="A307" t="str">
            <v/>
          </cell>
          <cell r="B307" t="str">
            <v/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</row>
        <row r="309">
          <cell r="A309" t="str">
            <v/>
          </cell>
          <cell r="B309" t="str">
            <v/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</row>
        <row r="313">
          <cell r="A313" t="str">
            <v/>
          </cell>
          <cell r="B313" t="str">
            <v/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</row>
        <row r="314">
          <cell r="A314" t="str">
            <v/>
          </cell>
          <cell r="B314" t="str">
            <v/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</row>
        <row r="315">
          <cell r="A315" t="str">
            <v/>
          </cell>
          <cell r="B315" t="str">
            <v/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</row>
        <row r="316">
          <cell r="A316" t="str">
            <v/>
          </cell>
          <cell r="B316" t="str">
            <v/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</row>
        <row r="317">
          <cell r="A317" t="str">
            <v/>
          </cell>
          <cell r="B317" t="str">
            <v/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</row>
        <row r="318">
          <cell r="A318" t="str">
            <v/>
          </cell>
          <cell r="B318" t="str">
            <v/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</row>
        <row r="319">
          <cell r="A319" t="str">
            <v/>
          </cell>
          <cell r="B319" t="str">
            <v/>
          </cell>
          <cell r="C319" t="str">
            <v/>
          </cell>
          <cell r="D319" t="str">
            <v/>
          </cell>
          <cell r="E319" t="str">
            <v/>
          </cell>
          <cell r="F319" t="str">
            <v/>
          </cell>
          <cell r="G319" t="str">
            <v/>
          </cell>
        </row>
        <row r="320">
          <cell r="A320" t="str">
            <v/>
          </cell>
          <cell r="B320" t="str">
            <v/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</row>
        <row r="321">
          <cell r="A321" t="str">
            <v/>
          </cell>
          <cell r="B321" t="str">
            <v/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</row>
        <row r="327">
          <cell r="A327" t="str">
            <v/>
          </cell>
          <cell r="B327" t="str">
            <v/>
          </cell>
          <cell r="C327" t="str">
            <v/>
          </cell>
          <cell r="D327" t="str">
            <v/>
          </cell>
          <cell r="E327" t="str">
            <v/>
          </cell>
          <cell r="F327" t="str">
            <v/>
          </cell>
          <cell r="G327" t="str">
            <v/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</row>
        <row r="329">
          <cell r="A329" t="str">
            <v/>
          </cell>
          <cell r="B329" t="str">
            <v/>
          </cell>
          <cell r="C329" t="str">
            <v/>
          </cell>
          <cell r="D329" t="str">
            <v/>
          </cell>
          <cell r="E329" t="str">
            <v/>
          </cell>
          <cell r="F329" t="str">
            <v/>
          </cell>
          <cell r="G329" t="str">
            <v/>
          </cell>
        </row>
        <row r="330">
          <cell r="A330" t="str">
            <v/>
          </cell>
          <cell r="B330" t="str">
            <v/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</row>
        <row r="331">
          <cell r="A331" t="str">
            <v/>
          </cell>
          <cell r="B331" t="str">
            <v/>
          </cell>
          <cell r="C331" t="str">
            <v/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</row>
        <row r="332">
          <cell r="A332" t="str">
            <v/>
          </cell>
          <cell r="B332" t="str">
            <v/>
          </cell>
          <cell r="C332" t="str">
            <v/>
          </cell>
          <cell r="D332" t="str">
            <v/>
          </cell>
          <cell r="E332" t="str">
            <v/>
          </cell>
          <cell r="F332" t="str">
            <v/>
          </cell>
          <cell r="G332" t="str">
            <v/>
          </cell>
        </row>
        <row r="333">
          <cell r="A333" t="str">
            <v/>
          </cell>
          <cell r="B333" t="str">
            <v/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</row>
        <row r="334">
          <cell r="A334" t="str">
            <v/>
          </cell>
          <cell r="B334" t="str">
            <v/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</row>
        <row r="335">
          <cell r="A335" t="str">
            <v/>
          </cell>
          <cell r="B335" t="str">
            <v/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</row>
        <row r="336">
          <cell r="A336" t="str">
            <v/>
          </cell>
          <cell r="B336" t="str">
            <v/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</row>
        <row r="337">
          <cell r="A337" t="str">
            <v/>
          </cell>
          <cell r="B337" t="str">
            <v/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  <cell r="G337" t="str">
            <v/>
          </cell>
        </row>
        <row r="338">
          <cell r="A338" t="str">
            <v/>
          </cell>
          <cell r="B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</row>
        <row r="339">
          <cell r="A339" t="str">
            <v/>
          </cell>
          <cell r="B339" t="str">
            <v/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  <cell r="G340" t="str">
            <v/>
          </cell>
        </row>
        <row r="341">
          <cell r="A341" t="str">
            <v/>
          </cell>
          <cell r="B341" t="str">
            <v/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</row>
        <row r="342">
          <cell r="A342" t="str">
            <v/>
          </cell>
          <cell r="B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</row>
        <row r="343">
          <cell r="A343" t="str">
            <v/>
          </cell>
          <cell r="B343" t="str">
            <v/>
          </cell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 t="str">
            <v/>
          </cell>
        </row>
        <row r="344">
          <cell r="A344" t="str">
            <v/>
          </cell>
          <cell r="B344" t="str">
            <v/>
          </cell>
          <cell r="C344" t="str">
            <v/>
          </cell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</row>
        <row r="345">
          <cell r="A345" t="str">
            <v/>
          </cell>
          <cell r="B345" t="str">
            <v/>
          </cell>
          <cell r="C345" t="str">
            <v/>
          </cell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</row>
        <row r="346">
          <cell r="A346" t="str">
            <v/>
          </cell>
          <cell r="B346" t="str">
            <v/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</row>
        <row r="348">
          <cell r="A348" t="str">
            <v/>
          </cell>
          <cell r="B348" t="str">
            <v/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</row>
        <row r="349">
          <cell r="A349" t="str">
            <v/>
          </cell>
          <cell r="B349" t="str">
            <v/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</row>
        <row r="350">
          <cell r="A350" t="str">
            <v/>
          </cell>
          <cell r="B350" t="str">
            <v/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</row>
        <row r="351">
          <cell r="A351" t="str">
            <v/>
          </cell>
          <cell r="B351" t="str">
            <v/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</row>
        <row r="352">
          <cell r="A352" t="str">
            <v/>
          </cell>
          <cell r="B352" t="str">
            <v/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</row>
        <row r="353">
          <cell r="A353" t="str">
            <v/>
          </cell>
          <cell r="B353" t="str">
            <v/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</row>
        <row r="354">
          <cell r="A354" t="str">
            <v/>
          </cell>
          <cell r="B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</row>
        <row r="355">
          <cell r="A355" t="str">
            <v/>
          </cell>
          <cell r="B355" t="str">
            <v/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</row>
        <row r="356">
          <cell r="A356" t="str">
            <v/>
          </cell>
          <cell r="B356" t="str">
            <v/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</row>
        <row r="358">
          <cell r="A358" t="str">
            <v/>
          </cell>
          <cell r="B358" t="str">
            <v/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</row>
        <row r="359">
          <cell r="A359" t="str">
            <v/>
          </cell>
          <cell r="B359" t="str">
            <v/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</row>
        <row r="360">
          <cell r="A360" t="str">
            <v/>
          </cell>
          <cell r="B360" t="str">
            <v/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</row>
        <row r="361">
          <cell r="A361" t="str">
            <v/>
          </cell>
          <cell r="B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</row>
        <row r="362">
          <cell r="A362" t="str">
            <v/>
          </cell>
          <cell r="B362" t="str">
            <v/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</row>
        <row r="363">
          <cell r="A363" t="str">
            <v/>
          </cell>
          <cell r="B363" t="str">
            <v/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</row>
        <row r="364">
          <cell r="A364" t="str">
            <v/>
          </cell>
          <cell r="B364" t="str">
            <v/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</row>
        <row r="365">
          <cell r="A365" t="str">
            <v/>
          </cell>
          <cell r="B365" t="str">
            <v/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</row>
        <row r="366">
          <cell r="A366" t="str">
            <v/>
          </cell>
          <cell r="B366" t="str">
            <v/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</row>
        <row r="368">
          <cell r="A368" t="str">
            <v/>
          </cell>
          <cell r="B368" t="str">
            <v/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</row>
        <row r="370">
          <cell r="A370" t="str">
            <v/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</row>
        <row r="371">
          <cell r="A371" t="str">
            <v/>
          </cell>
          <cell r="B371" t="str">
            <v/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</row>
        <row r="372">
          <cell r="A372" t="str">
            <v/>
          </cell>
          <cell r="B372" t="str">
            <v/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</row>
        <row r="373">
          <cell r="A373" t="str">
            <v/>
          </cell>
          <cell r="B373" t="str">
            <v/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</row>
        <row r="374">
          <cell r="A374" t="str">
            <v/>
          </cell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</row>
        <row r="375">
          <cell r="A375" t="str">
            <v/>
          </cell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</row>
        <row r="378">
          <cell r="A378" t="str">
            <v/>
          </cell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</row>
        <row r="379">
          <cell r="A379" t="str">
            <v/>
          </cell>
          <cell r="B379" t="str">
            <v/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</row>
        <row r="384">
          <cell r="A384" t="str">
            <v/>
          </cell>
          <cell r="B384" t="str">
            <v/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</row>
        <row r="385">
          <cell r="A385" t="str">
            <v/>
          </cell>
          <cell r="B385" t="str">
            <v/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</row>
        <row r="387">
          <cell r="A387" t="str">
            <v/>
          </cell>
          <cell r="B387" t="str">
            <v/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</row>
        <row r="388">
          <cell r="A388" t="str">
            <v/>
          </cell>
          <cell r="B388" t="str">
            <v/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</row>
        <row r="389">
          <cell r="A389" t="str">
            <v/>
          </cell>
          <cell r="B389" t="str">
            <v/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</row>
        <row r="391">
          <cell r="A391" t="str">
            <v/>
          </cell>
          <cell r="B391" t="str">
            <v/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</row>
        <row r="392">
          <cell r="A392" t="str">
            <v/>
          </cell>
          <cell r="B392" t="str">
            <v/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</row>
        <row r="393">
          <cell r="A393" t="str">
            <v/>
          </cell>
          <cell r="B393" t="str">
            <v/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</row>
        <row r="394">
          <cell r="A394" t="str">
            <v/>
          </cell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</row>
        <row r="395">
          <cell r="A395" t="str">
            <v/>
          </cell>
          <cell r="B395" t="str">
            <v/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</row>
        <row r="397">
          <cell r="A397" t="str">
            <v/>
          </cell>
          <cell r="B397" t="str">
            <v/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</row>
        <row r="398">
          <cell r="A398" t="str">
            <v/>
          </cell>
          <cell r="B398" t="str">
            <v/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</row>
        <row r="399">
          <cell r="A399" t="str">
            <v/>
          </cell>
          <cell r="B399" t="str">
            <v/>
          </cell>
          <cell r="C399" t="str">
            <v/>
          </cell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</row>
        <row r="400">
          <cell r="A400" t="str">
            <v/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</row>
        <row r="401">
          <cell r="A401" t="str">
            <v/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</row>
        <row r="402">
          <cell r="A402" t="str">
            <v/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</row>
        <row r="404">
          <cell r="A404" t="str">
            <v/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</row>
        <row r="407">
          <cell r="A407" t="str">
            <v/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</row>
        <row r="408">
          <cell r="A408" t="str">
            <v/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</row>
        <row r="410">
          <cell r="A410" t="str">
            <v/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</row>
        <row r="411">
          <cell r="A411" t="str">
            <v/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</row>
        <row r="415">
          <cell r="A415" t="str">
            <v/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</row>
        <row r="417">
          <cell r="A417" t="str">
            <v/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</row>
        <row r="419">
          <cell r="A419" t="str">
            <v/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</row>
        <row r="423">
          <cell r="A423" t="str">
            <v/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</row>
        <row r="424">
          <cell r="A424" t="str">
            <v/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</row>
        <row r="425">
          <cell r="A425" t="str">
            <v/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</row>
        <row r="427">
          <cell r="A427" t="str">
            <v/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</row>
        <row r="428">
          <cell r="A428" t="str">
            <v/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</row>
        <row r="430">
          <cell r="A430" t="str">
            <v/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</row>
        <row r="431">
          <cell r="A431" t="str">
            <v/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</row>
        <row r="432">
          <cell r="A432" t="str">
            <v/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</row>
        <row r="433">
          <cell r="A433" t="str">
            <v/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</row>
        <row r="434">
          <cell r="A434" t="str">
            <v/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</row>
        <row r="435">
          <cell r="A435" t="str">
            <v/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</row>
        <row r="436">
          <cell r="A436" t="str">
            <v/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</row>
        <row r="437">
          <cell r="A437" t="str">
            <v/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</row>
        <row r="438">
          <cell r="A438" t="str">
            <v/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</row>
        <row r="439">
          <cell r="A439" t="str">
            <v/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</row>
        <row r="441">
          <cell r="A441" t="str">
            <v/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</row>
        <row r="442">
          <cell r="A442" t="str">
            <v/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</row>
        <row r="443">
          <cell r="A443" t="str">
            <v/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</row>
        <row r="444">
          <cell r="A444" t="str">
            <v/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</row>
        <row r="445">
          <cell r="A445" t="str">
            <v/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</row>
        <row r="446">
          <cell r="A446" t="str">
            <v/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</row>
        <row r="447">
          <cell r="A447" t="str">
            <v/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</row>
        <row r="448">
          <cell r="A448" t="str">
            <v/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</row>
        <row r="450">
          <cell r="A450" t="str">
            <v/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</row>
        <row r="452">
          <cell r="A452" t="str">
            <v/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</row>
        <row r="453">
          <cell r="A453" t="str">
            <v/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</row>
        <row r="454">
          <cell r="A454" t="str">
            <v/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</row>
        <row r="456">
          <cell r="A456" t="str">
            <v/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</row>
        <row r="457">
          <cell r="A457" t="str">
            <v/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</row>
        <row r="458">
          <cell r="A458" t="str">
            <v/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</row>
        <row r="459">
          <cell r="A459" t="str">
            <v/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</row>
        <row r="460">
          <cell r="A460" t="str">
            <v/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</row>
        <row r="461">
          <cell r="A461" t="str">
            <v/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</row>
        <row r="462">
          <cell r="A462" t="str">
            <v/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</row>
        <row r="463">
          <cell r="A463" t="str">
            <v/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</row>
        <row r="464">
          <cell r="A464" t="str">
            <v/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</row>
        <row r="465">
          <cell r="A465" t="str">
            <v/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</row>
        <row r="466">
          <cell r="A466" t="str">
            <v/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</row>
        <row r="467">
          <cell r="A467" t="str">
            <v/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</row>
        <row r="469">
          <cell r="A469" t="str">
            <v/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</row>
        <row r="470">
          <cell r="A470" t="str">
            <v/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</row>
        <row r="472">
          <cell r="A472" t="str">
            <v/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</row>
        <row r="473">
          <cell r="A473" t="str">
            <v/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</row>
        <row r="474">
          <cell r="A474" t="str">
            <v/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</row>
        <row r="475">
          <cell r="A475" t="str">
            <v/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</row>
        <row r="476">
          <cell r="A476" t="str">
            <v/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</row>
        <row r="478">
          <cell r="A478" t="str">
            <v/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</row>
        <row r="479">
          <cell r="A479" t="str">
            <v/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</row>
        <row r="480">
          <cell r="A480" t="str">
            <v/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</row>
        <row r="481">
          <cell r="A481" t="str">
            <v/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</row>
        <row r="483">
          <cell r="A483" t="str">
            <v/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</row>
        <row r="484">
          <cell r="A484" t="str">
            <v/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</row>
        <row r="485">
          <cell r="A485" t="str">
            <v/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</row>
        <row r="486">
          <cell r="A486" t="str">
            <v/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</row>
        <row r="487">
          <cell r="A487" t="str">
            <v/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</row>
        <row r="488">
          <cell r="A488" t="str">
            <v/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</row>
        <row r="490">
          <cell r="A490" t="str">
            <v/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</row>
        <row r="491">
          <cell r="A491" t="str">
            <v/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</row>
        <row r="492">
          <cell r="A492" t="str">
            <v/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</row>
        <row r="493">
          <cell r="A493" t="str">
            <v/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</row>
        <row r="494">
          <cell r="A494" t="str">
            <v/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</row>
        <row r="495">
          <cell r="A495" t="str">
            <v/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</row>
        <row r="496">
          <cell r="A496" t="str">
            <v/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</row>
        <row r="497">
          <cell r="A497" t="str">
            <v/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</row>
        <row r="498">
          <cell r="A498" t="str">
            <v/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</row>
        <row r="499">
          <cell r="A499" t="str">
            <v/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</row>
        <row r="500">
          <cell r="A500" t="str">
            <v/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</row>
        <row r="501">
          <cell r="A501" t="str">
            <v/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</row>
        <row r="502">
          <cell r="A502" t="str">
            <v/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</row>
        <row r="503">
          <cell r="A503" t="str">
            <v/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</row>
        <row r="504">
          <cell r="A504" t="str">
            <v/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</row>
      </sheetData>
      <sheetData sheetId="4"/>
      <sheetData sheetId="5">
        <row r="1">
          <cell r="A1" t="str">
            <v>Справочник</v>
          </cell>
          <cell r="B1">
            <v>2018</v>
          </cell>
        </row>
        <row r="2">
          <cell r="A2" t="str">
            <v>возрастных</v>
          </cell>
          <cell r="C2" t="str">
            <v>Возраст</v>
          </cell>
        </row>
        <row r="3">
          <cell r="A3" t="str">
            <v>групп</v>
          </cell>
          <cell r="B3" t="str">
            <v>Группа</v>
          </cell>
          <cell r="C3" t="str">
            <v>с</v>
          </cell>
          <cell r="D3" t="str">
            <v>по</v>
          </cell>
        </row>
        <row r="4">
          <cell r="B4" t="str">
            <v>М00</v>
          </cell>
          <cell r="C4">
            <v>0</v>
          </cell>
          <cell r="D4">
            <v>17</v>
          </cell>
        </row>
        <row r="5">
          <cell r="B5" t="str">
            <v>М18</v>
          </cell>
          <cell r="C5">
            <v>18</v>
          </cell>
          <cell r="D5">
            <v>24</v>
          </cell>
        </row>
        <row r="6">
          <cell r="B6" t="str">
            <v>М25</v>
          </cell>
          <cell r="C6">
            <v>25</v>
          </cell>
          <cell r="D6">
            <v>29</v>
          </cell>
        </row>
        <row r="7">
          <cell r="B7" t="str">
            <v>М30</v>
          </cell>
          <cell r="C7">
            <v>30</v>
          </cell>
          <cell r="D7">
            <v>34</v>
          </cell>
        </row>
        <row r="8">
          <cell r="B8" t="str">
            <v>М35</v>
          </cell>
          <cell r="C8">
            <v>35</v>
          </cell>
          <cell r="D8">
            <v>39</v>
          </cell>
        </row>
        <row r="9">
          <cell r="B9" t="str">
            <v>М40</v>
          </cell>
          <cell r="C9">
            <v>40</v>
          </cell>
          <cell r="D9">
            <v>44</v>
          </cell>
        </row>
        <row r="10">
          <cell r="B10" t="str">
            <v>М45</v>
          </cell>
          <cell r="C10">
            <v>45</v>
          </cell>
          <cell r="D10">
            <v>49</v>
          </cell>
        </row>
        <row r="11">
          <cell r="B11" t="str">
            <v>М50</v>
          </cell>
          <cell r="C11">
            <v>50</v>
          </cell>
          <cell r="D11">
            <v>54</v>
          </cell>
        </row>
        <row r="12">
          <cell r="B12" t="str">
            <v>М55</v>
          </cell>
          <cell r="C12">
            <v>55</v>
          </cell>
          <cell r="D12">
            <v>59</v>
          </cell>
        </row>
        <row r="13">
          <cell r="B13" t="str">
            <v>М60</v>
          </cell>
          <cell r="C13">
            <v>60</v>
          </cell>
          <cell r="D13">
            <v>64</v>
          </cell>
        </row>
        <row r="14">
          <cell r="B14" t="str">
            <v>М65</v>
          </cell>
          <cell r="C14">
            <v>65</v>
          </cell>
          <cell r="D14">
            <v>69</v>
          </cell>
        </row>
        <row r="15">
          <cell r="B15" t="str">
            <v>М70</v>
          </cell>
          <cell r="C15">
            <v>70</v>
          </cell>
          <cell r="D15">
            <v>74</v>
          </cell>
        </row>
        <row r="16">
          <cell r="B16" t="str">
            <v>М75</v>
          </cell>
          <cell r="C16">
            <v>75</v>
          </cell>
          <cell r="D16">
            <v>79</v>
          </cell>
        </row>
        <row r="18">
          <cell r="A18" t="str">
            <v>Год рождения</v>
          </cell>
          <cell r="B18" t="str">
            <v>Возраст</v>
          </cell>
          <cell r="C18" t="str">
            <v>Группа</v>
          </cell>
        </row>
        <row r="19">
          <cell r="A19">
            <v>2018</v>
          </cell>
          <cell r="B19">
            <v>0</v>
          </cell>
          <cell r="C19">
            <v>0</v>
          </cell>
        </row>
        <row r="20">
          <cell r="A20">
            <v>2017</v>
          </cell>
          <cell r="B20">
            <v>1</v>
          </cell>
          <cell r="C20">
            <v>0</v>
          </cell>
        </row>
        <row r="21">
          <cell r="A21">
            <v>2016</v>
          </cell>
          <cell r="B21">
            <v>2</v>
          </cell>
          <cell r="C21">
            <v>0</v>
          </cell>
        </row>
        <row r="22">
          <cell r="A22">
            <v>2015</v>
          </cell>
          <cell r="B22">
            <v>3</v>
          </cell>
          <cell r="C22">
            <v>0</v>
          </cell>
        </row>
        <row r="23">
          <cell r="A23">
            <v>2014</v>
          </cell>
          <cell r="B23">
            <v>4</v>
          </cell>
          <cell r="C23">
            <v>4</v>
          </cell>
        </row>
        <row r="24">
          <cell r="A24">
            <v>2013</v>
          </cell>
          <cell r="B24">
            <v>5</v>
          </cell>
          <cell r="C24">
            <v>4</v>
          </cell>
        </row>
        <row r="25">
          <cell r="A25">
            <v>2012</v>
          </cell>
          <cell r="B25">
            <v>6</v>
          </cell>
          <cell r="C25">
            <v>4</v>
          </cell>
        </row>
        <row r="26">
          <cell r="A26">
            <v>2011</v>
          </cell>
          <cell r="B26">
            <v>7</v>
          </cell>
          <cell r="C26">
            <v>4</v>
          </cell>
        </row>
        <row r="27">
          <cell r="A27">
            <v>2010</v>
          </cell>
          <cell r="B27">
            <v>8</v>
          </cell>
          <cell r="C27">
            <v>8</v>
          </cell>
        </row>
        <row r="28">
          <cell r="A28">
            <v>2009</v>
          </cell>
          <cell r="B28">
            <v>9</v>
          </cell>
          <cell r="C28">
            <v>8</v>
          </cell>
        </row>
        <row r="29">
          <cell r="A29">
            <v>2008</v>
          </cell>
          <cell r="B29">
            <v>10</v>
          </cell>
          <cell r="C29">
            <v>8</v>
          </cell>
        </row>
        <row r="30">
          <cell r="A30">
            <v>2007</v>
          </cell>
          <cell r="B30">
            <v>11</v>
          </cell>
          <cell r="C30">
            <v>11</v>
          </cell>
        </row>
        <row r="31">
          <cell r="A31">
            <v>2006</v>
          </cell>
          <cell r="B31">
            <v>12</v>
          </cell>
          <cell r="C31">
            <v>11</v>
          </cell>
        </row>
        <row r="32">
          <cell r="A32">
            <v>2005</v>
          </cell>
          <cell r="B32">
            <v>13</v>
          </cell>
          <cell r="C32">
            <v>11</v>
          </cell>
        </row>
        <row r="33">
          <cell r="A33">
            <v>2004</v>
          </cell>
          <cell r="B33">
            <v>14</v>
          </cell>
          <cell r="C33">
            <v>14</v>
          </cell>
        </row>
        <row r="34">
          <cell r="A34">
            <v>2003</v>
          </cell>
          <cell r="B34">
            <v>15</v>
          </cell>
          <cell r="C34">
            <v>14</v>
          </cell>
        </row>
        <row r="35">
          <cell r="A35">
            <v>2002</v>
          </cell>
          <cell r="B35">
            <v>16</v>
          </cell>
          <cell r="C35">
            <v>14</v>
          </cell>
        </row>
        <row r="36">
          <cell r="A36">
            <v>2001</v>
          </cell>
          <cell r="B36">
            <v>17</v>
          </cell>
          <cell r="C36">
            <v>14</v>
          </cell>
        </row>
        <row r="37">
          <cell r="A37">
            <v>2000</v>
          </cell>
          <cell r="B37">
            <v>18</v>
          </cell>
          <cell r="C37">
            <v>18</v>
          </cell>
        </row>
        <row r="38">
          <cell r="A38">
            <v>1999</v>
          </cell>
          <cell r="B38">
            <v>19</v>
          </cell>
          <cell r="C38">
            <v>18</v>
          </cell>
        </row>
        <row r="39">
          <cell r="A39">
            <v>1998</v>
          </cell>
          <cell r="B39">
            <v>20</v>
          </cell>
          <cell r="C39">
            <v>18</v>
          </cell>
        </row>
        <row r="40">
          <cell r="A40">
            <v>1997</v>
          </cell>
          <cell r="B40">
            <v>21</v>
          </cell>
          <cell r="C40">
            <v>18</v>
          </cell>
        </row>
        <row r="41">
          <cell r="A41">
            <v>1996</v>
          </cell>
          <cell r="B41">
            <v>22</v>
          </cell>
          <cell r="C41">
            <v>18</v>
          </cell>
        </row>
        <row r="42">
          <cell r="A42">
            <v>1995</v>
          </cell>
          <cell r="B42">
            <v>23</v>
          </cell>
          <cell r="C42">
            <v>18</v>
          </cell>
        </row>
        <row r="43">
          <cell r="A43">
            <v>1994</v>
          </cell>
          <cell r="B43">
            <v>24</v>
          </cell>
          <cell r="C43">
            <v>18</v>
          </cell>
        </row>
        <row r="44">
          <cell r="A44">
            <v>1993</v>
          </cell>
          <cell r="B44">
            <v>25</v>
          </cell>
          <cell r="C44">
            <v>18</v>
          </cell>
        </row>
        <row r="45">
          <cell r="A45">
            <v>1992</v>
          </cell>
          <cell r="B45">
            <v>26</v>
          </cell>
          <cell r="C45">
            <v>18</v>
          </cell>
        </row>
        <row r="46">
          <cell r="A46">
            <v>1991</v>
          </cell>
          <cell r="B46">
            <v>27</v>
          </cell>
          <cell r="C46">
            <v>18</v>
          </cell>
        </row>
        <row r="47">
          <cell r="A47">
            <v>1990</v>
          </cell>
          <cell r="B47">
            <v>28</v>
          </cell>
          <cell r="C47">
            <v>18</v>
          </cell>
        </row>
        <row r="48">
          <cell r="A48">
            <v>1989</v>
          </cell>
          <cell r="B48">
            <v>29</v>
          </cell>
          <cell r="C48">
            <v>18</v>
          </cell>
        </row>
        <row r="49">
          <cell r="A49">
            <v>1988</v>
          </cell>
          <cell r="B49">
            <v>30</v>
          </cell>
          <cell r="C49">
            <v>30</v>
          </cell>
        </row>
        <row r="50">
          <cell r="A50">
            <v>1987</v>
          </cell>
          <cell r="B50">
            <v>31</v>
          </cell>
          <cell r="C50">
            <v>30</v>
          </cell>
        </row>
        <row r="51">
          <cell r="A51">
            <v>1986</v>
          </cell>
          <cell r="B51">
            <v>32</v>
          </cell>
          <cell r="C51">
            <v>30</v>
          </cell>
        </row>
        <row r="52">
          <cell r="A52">
            <v>1985</v>
          </cell>
          <cell r="B52">
            <v>33</v>
          </cell>
          <cell r="C52">
            <v>30</v>
          </cell>
        </row>
        <row r="53">
          <cell r="A53">
            <v>1984</v>
          </cell>
          <cell r="B53">
            <v>34</v>
          </cell>
          <cell r="C53">
            <v>30</v>
          </cell>
        </row>
        <row r="54">
          <cell r="A54">
            <v>1983</v>
          </cell>
          <cell r="B54">
            <v>35</v>
          </cell>
          <cell r="C54">
            <v>30</v>
          </cell>
        </row>
        <row r="55">
          <cell r="A55">
            <v>1982</v>
          </cell>
          <cell r="B55">
            <v>36</v>
          </cell>
          <cell r="C55">
            <v>30</v>
          </cell>
        </row>
        <row r="56">
          <cell r="A56">
            <v>1981</v>
          </cell>
          <cell r="B56">
            <v>37</v>
          </cell>
          <cell r="C56">
            <v>30</v>
          </cell>
        </row>
        <row r="57">
          <cell r="A57">
            <v>1980</v>
          </cell>
          <cell r="B57">
            <v>38</v>
          </cell>
          <cell r="C57">
            <v>30</v>
          </cell>
        </row>
        <row r="58">
          <cell r="A58">
            <v>1979</v>
          </cell>
          <cell r="B58">
            <v>39</v>
          </cell>
          <cell r="C58">
            <v>30</v>
          </cell>
        </row>
        <row r="59">
          <cell r="A59">
            <v>1978</v>
          </cell>
          <cell r="B59">
            <v>40</v>
          </cell>
          <cell r="C59">
            <v>40</v>
          </cell>
        </row>
        <row r="60">
          <cell r="A60">
            <v>1977</v>
          </cell>
          <cell r="B60">
            <v>41</v>
          </cell>
          <cell r="C60">
            <v>40</v>
          </cell>
        </row>
        <row r="61">
          <cell r="A61">
            <v>1976</v>
          </cell>
          <cell r="B61">
            <v>42</v>
          </cell>
          <cell r="C61">
            <v>40</v>
          </cell>
        </row>
        <row r="62">
          <cell r="A62">
            <v>1975</v>
          </cell>
          <cell r="B62">
            <v>43</v>
          </cell>
          <cell r="C62">
            <v>40</v>
          </cell>
        </row>
        <row r="63">
          <cell r="A63">
            <v>1974</v>
          </cell>
          <cell r="B63">
            <v>44</v>
          </cell>
          <cell r="C63">
            <v>40</v>
          </cell>
        </row>
        <row r="64">
          <cell r="A64">
            <v>1973</v>
          </cell>
          <cell r="B64">
            <v>45</v>
          </cell>
          <cell r="C64">
            <v>40</v>
          </cell>
        </row>
        <row r="65">
          <cell r="A65">
            <v>1972</v>
          </cell>
          <cell r="B65">
            <v>46</v>
          </cell>
          <cell r="C65">
            <v>40</v>
          </cell>
        </row>
        <row r="66">
          <cell r="A66">
            <v>1971</v>
          </cell>
          <cell r="B66">
            <v>47</v>
          </cell>
          <cell r="C66">
            <v>40</v>
          </cell>
        </row>
        <row r="67">
          <cell r="A67">
            <v>1970</v>
          </cell>
          <cell r="B67">
            <v>48</v>
          </cell>
          <cell r="C67">
            <v>40</v>
          </cell>
        </row>
        <row r="68">
          <cell r="A68">
            <v>1969</v>
          </cell>
          <cell r="B68">
            <v>49</v>
          </cell>
          <cell r="C68">
            <v>40</v>
          </cell>
        </row>
        <row r="69">
          <cell r="A69">
            <v>1968</v>
          </cell>
          <cell r="B69">
            <v>50</v>
          </cell>
          <cell r="C69">
            <v>50</v>
          </cell>
        </row>
        <row r="70">
          <cell r="A70">
            <v>1967</v>
          </cell>
          <cell r="B70">
            <v>51</v>
          </cell>
          <cell r="C70">
            <v>50</v>
          </cell>
        </row>
        <row r="71">
          <cell r="A71">
            <v>1966</v>
          </cell>
          <cell r="B71">
            <v>52</v>
          </cell>
          <cell r="C71">
            <v>50</v>
          </cell>
        </row>
        <row r="72">
          <cell r="A72">
            <v>1965</v>
          </cell>
          <cell r="B72">
            <v>53</v>
          </cell>
          <cell r="C72">
            <v>50</v>
          </cell>
        </row>
        <row r="73">
          <cell r="A73">
            <v>1964</v>
          </cell>
          <cell r="B73">
            <v>54</v>
          </cell>
          <cell r="C73">
            <v>50</v>
          </cell>
        </row>
        <row r="74">
          <cell r="A74">
            <v>1963</v>
          </cell>
          <cell r="B74">
            <v>55</v>
          </cell>
          <cell r="C74">
            <v>50</v>
          </cell>
        </row>
        <row r="75">
          <cell r="A75">
            <v>1962</v>
          </cell>
          <cell r="B75">
            <v>56</v>
          </cell>
          <cell r="C75">
            <v>50</v>
          </cell>
        </row>
        <row r="76">
          <cell r="A76">
            <v>1961</v>
          </cell>
          <cell r="B76">
            <v>57</v>
          </cell>
          <cell r="C76">
            <v>50</v>
          </cell>
        </row>
        <row r="77">
          <cell r="A77">
            <v>1960</v>
          </cell>
          <cell r="B77">
            <v>58</v>
          </cell>
          <cell r="C77">
            <v>50</v>
          </cell>
        </row>
        <row r="78">
          <cell r="A78">
            <v>1959</v>
          </cell>
          <cell r="B78">
            <v>59</v>
          </cell>
          <cell r="C78">
            <v>50</v>
          </cell>
        </row>
        <row r="79">
          <cell r="A79">
            <v>1958</v>
          </cell>
          <cell r="B79">
            <v>60</v>
          </cell>
          <cell r="C79">
            <v>60</v>
          </cell>
        </row>
        <row r="80">
          <cell r="A80">
            <v>1957</v>
          </cell>
          <cell r="B80">
            <v>61</v>
          </cell>
          <cell r="C80">
            <v>60</v>
          </cell>
        </row>
        <row r="81">
          <cell r="A81">
            <v>1956</v>
          </cell>
          <cell r="B81">
            <v>62</v>
          </cell>
          <cell r="C81">
            <v>60</v>
          </cell>
        </row>
        <row r="82">
          <cell r="A82">
            <v>1955</v>
          </cell>
          <cell r="B82">
            <v>63</v>
          </cell>
          <cell r="C82">
            <v>60</v>
          </cell>
        </row>
        <row r="83">
          <cell r="A83">
            <v>1954</v>
          </cell>
          <cell r="B83">
            <v>64</v>
          </cell>
          <cell r="C83">
            <v>60</v>
          </cell>
        </row>
        <row r="84">
          <cell r="A84">
            <v>1953</v>
          </cell>
          <cell r="B84">
            <v>65</v>
          </cell>
          <cell r="C84">
            <v>60</v>
          </cell>
        </row>
        <row r="85">
          <cell r="A85">
            <v>1952</v>
          </cell>
          <cell r="B85">
            <v>66</v>
          </cell>
          <cell r="C85">
            <v>60</v>
          </cell>
        </row>
        <row r="86">
          <cell r="A86">
            <v>1951</v>
          </cell>
          <cell r="B86">
            <v>67</v>
          </cell>
          <cell r="C86">
            <v>60</v>
          </cell>
        </row>
        <row r="87">
          <cell r="A87">
            <v>1950</v>
          </cell>
          <cell r="B87">
            <v>68</v>
          </cell>
          <cell r="C87">
            <v>60</v>
          </cell>
        </row>
        <row r="88">
          <cell r="A88">
            <v>1949</v>
          </cell>
          <cell r="B88">
            <v>69</v>
          </cell>
          <cell r="C88">
            <v>60</v>
          </cell>
        </row>
        <row r="89">
          <cell r="A89">
            <v>1948</v>
          </cell>
          <cell r="B89">
            <v>70</v>
          </cell>
          <cell r="C89">
            <v>60</v>
          </cell>
        </row>
        <row r="90">
          <cell r="A90">
            <v>1947</v>
          </cell>
          <cell r="B90">
            <v>71</v>
          </cell>
          <cell r="C90">
            <v>60</v>
          </cell>
        </row>
        <row r="91">
          <cell r="A91">
            <v>1946</v>
          </cell>
          <cell r="B91">
            <v>72</v>
          </cell>
          <cell r="C91">
            <v>60</v>
          </cell>
        </row>
        <row r="92">
          <cell r="A92">
            <v>1945</v>
          </cell>
          <cell r="B92">
            <v>73</v>
          </cell>
          <cell r="C92">
            <v>60</v>
          </cell>
        </row>
        <row r="93">
          <cell r="A93">
            <v>1944</v>
          </cell>
          <cell r="B93">
            <v>74</v>
          </cell>
          <cell r="C93">
            <v>60</v>
          </cell>
        </row>
        <row r="94">
          <cell r="A94">
            <v>1943</v>
          </cell>
          <cell r="B94">
            <v>75</v>
          </cell>
          <cell r="C94">
            <v>60</v>
          </cell>
        </row>
        <row r="95">
          <cell r="A95">
            <v>1942</v>
          </cell>
          <cell r="B95">
            <v>76</v>
          </cell>
          <cell r="C95">
            <v>60</v>
          </cell>
        </row>
        <row r="96">
          <cell r="A96">
            <v>1941</v>
          </cell>
          <cell r="B96">
            <v>77</v>
          </cell>
          <cell r="C96">
            <v>60</v>
          </cell>
        </row>
        <row r="97">
          <cell r="A97">
            <v>1940</v>
          </cell>
          <cell r="B97">
            <v>78</v>
          </cell>
          <cell r="C97">
            <v>60</v>
          </cell>
        </row>
        <row r="98">
          <cell r="A98">
            <v>1939</v>
          </cell>
          <cell r="B98">
            <v>79</v>
          </cell>
          <cell r="C98">
            <v>60</v>
          </cell>
        </row>
        <row r="99">
          <cell r="A99">
            <v>1938</v>
          </cell>
          <cell r="B99">
            <v>80</v>
          </cell>
          <cell r="C99">
            <v>60</v>
          </cell>
        </row>
        <row r="100">
          <cell r="A100">
            <v>1937</v>
          </cell>
          <cell r="B100">
            <v>81</v>
          </cell>
          <cell r="C100">
            <v>60</v>
          </cell>
        </row>
        <row r="101">
          <cell r="A101">
            <v>1936</v>
          </cell>
          <cell r="B101">
            <v>82</v>
          </cell>
          <cell r="C101">
            <v>60</v>
          </cell>
        </row>
        <row r="102">
          <cell r="A102">
            <v>1935</v>
          </cell>
          <cell r="B102">
            <v>83</v>
          </cell>
          <cell r="C102">
            <v>60</v>
          </cell>
        </row>
        <row r="103">
          <cell r="A103">
            <v>1934</v>
          </cell>
          <cell r="B103">
            <v>84</v>
          </cell>
          <cell r="C103">
            <v>60</v>
          </cell>
        </row>
        <row r="104">
          <cell r="A104">
            <v>1933</v>
          </cell>
          <cell r="B104">
            <v>85</v>
          </cell>
          <cell r="C104">
            <v>60</v>
          </cell>
        </row>
        <row r="105">
          <cell r="A105">
            <v>1932</v>
          </cell>
          <cell r="B105">
            <v>86</v>
          </cell>
          <cell r="C105">
            <v>60</v>
          </cell>
        </row>
        <row r="106">
          <cell r="A106">
            <v>1931</v>
          </cell>
          <cell r="B106">
            <v>87</v>
          </cell>
          <cell r="C106">
            <v>60</v>
          </cell>
        </row>
        <row r="107">
          <cell r="A107">
            <v>1930</v>
          </cell>
          <cell r="B107">
            <v>88</v>
          </cell>
          <cell r="C107">
            <v>60</v>
          </cell>
        </row>
        <row r="108">
          <cell r="A108">
            <v>1929</v>
          </cell>
          <cell r="B108">
            <v>89</v>
          </cell>
          <cell r="C108">
            <v>60</v>
          </cell>
        </row>
        <row r="109">
          <cell r="A109">
            <v>1928</v>
          </cell>
          <cell r="B109">
            <v>90</v>
          </cell>
          <cell r="C109">
            <v>60</v>
          </cell>
        </row>
        <row r="110">
          <cell r="A110">
            <v>1927</v>
          </cell>
          <cell r="B110">
            <v>91</v>
          </cell>
          <cell r="C110">
            <v>60</v>
          </cell>
        </row>
        <row r="111">
          <cell r="A111">
            <v>1926</v>
          </cell>
          <cell r="B111">
            <v>92</v>
          </cell>
          <cell r="C111">
            <v>60</v>
          </cell>
        </row>
        <row r="112">
          <cell r="A112">
            <v>1925</v>
          </cell>
          <cell r="B112">
            <v>93</v>
          </cell>
          <cell r="C112">
            <v>60</v>
          </cell>
        </row>
        <row r="113">
          <cell r="A113">
            <v>1924</v>
          </cell>
          <cell r="B113">
            <v>94</v>
          </cell>
          <cell r="C113">
            <v>60</v>
          </cell>
        </row>
        <row r="114">
          <cell r="A114">
            <v>1923</v>
          </cell>
          <cell r="B114">
            <v>95</v>
          </cell>
          <cell r="C114">
            <v>60</v>
          </cell>
        </row>
        <row r="115">
          <cell r="A115">
            <v>1922</v>
          </cell>
          <cell r="B115">
            <v>96</v>
          </cell>
          <cell r="C115">
            <v>60</v>
          </cell>
        </row>
        <row r="116">
          <cell r="A116">
            <v>1921</v>
          </cell>
          <cell r="B116">
            <v>97</v>
          </cell>
          <cell r="C116">
            <v>60</v>
          </cell>
        </row>
        <row r="117">
          <cell r="A117">
            <v>1920</v>
          </cell>
          <cell r="B117">
            <v>98</v>
          </cell>
          <cell r="C117">
            <v>60</v>
          </cell>
        </row>
        <row r="118">
          <cell r="A118">
            <v>1919</v>
          </cell>
          <cell r="B118">
            <v>99</v>
          </cell>
          <cell r="C118">
            <v>60</v>
          </cell>
        </row>
        <row r="119">
          <cell r="A119">
            <v>1918</v>
          </cell>
          <cell r="B119">
            <v>100</v>
          </cell>
          <cell r="C119">
            <v>60</v>
          </cell>
        </row>
        <row r="120">
          <cell r="A120">
            <v>1917</v>
          </cell>
          <cell r="B120">
            <v>101</v>
          </cell>
          <cell r="C120">
            <v>60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63"/>
  <sheetViews>
    <sheetView tabSelected="1" workbookViewId="0">
      <pane xSplit="4" ySplit="3" topLeftCell="E4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RowHeight="24.95" customHeight="1"/>
  <cols>
    <col min="1" max="1" width="13" style="3" bestFit="1" customWidth="1"/>
    <col min="2" max="2" width="26.7109375" style="2" bestFit="1" customWidth="1"/>
    <col min="3" max="3" width="9.140625" style="23" customWidth="1"/>
    <col min="4" max="4" width="18.140625" style="3" bestFit="1" customWidth="1"/>
    <col min="5" max="5" width="18.85546875" style="5" bestFit="1" customWidth="1"/>
    <col min="6" max="6" width="10.5703125" style="3" customWidth="1"/>
    <col min="7" max="9" width="11.85546875" style="3" customWidth="1"/>
    <col min="10" max="10" width="13.7109375" style="4" bestFit="1" customWidth="1"/>
    <col min="11" max="11" width="11.5703125" style="4" customWidth="1"/>
    <col min="12" max="12" width="10.140625" style="2" customWidth="1"/>
    <col min="13" max="13" width="10.28515625" style="2" customWidth="1"/>
    <col min="14" max="16384" width="9.140625" style="2"/>
  </cols>
  <sheetData>
    <row r="1" spans="1:14" ht="24.95" customHeight="1">
      <c r="A1" s="1">
        <v>43331</v>
      </c>
      <c r="C1" s="25" t="s">
        <v>28</v>
      </c>
      <c r="D1" s="25"/>
      <c r="E1" s="25"/>
      <c r="F1" s="25"/>
      <c r="G1" s="25"/>
      <c r="H1" s="25"/>
      <c r="I1" s="25"/>
      <c r="J1" s="15"/>
      <c r="K1" s="25" t="s">
        <v>14</v>
      </c>
      <c r="L1" s="25"/>
      <c r="M1" s="25"/>
    </row>
    <row r="3" spans="1:14" s="8" customFormat="1" ht="24.95" customHeight="1">
      <c r="A3" s="6" t="s">
        <v>0</v>
      </c>
      <c r="B3" s="6" t="s">
        <v>1</v>
      </c>
      <c r="C3" s="16" t="s">
        <v>2</v>
      </c>
      <c r="D3" s="6" t="s">
        <v>3</v>
      </c>
      <c r="E3" s="17" t="s">
        <v>29</v>
      </c>
      <c r="F3" s="18" t="s">
        <v>4</v>
      </c>
      <c r="G3" s="18" t="s">
        <v>30</v>
      </c>
      <c r="H3" s="18" t="s">
        <v>5</v>
      </c>
      <c r="I3" s="18" t="s">
        <v>6</v>
      </c>
      <c r="J3" s="7" t="s">
        <v>7</v>
      </c>
      <c r="K3" s="7" t="s">
        <v>31</v>
      </c>
      <c r="L3" s="6" t="s">
        <v>8</v>
      </c>
      <c r="M3" s="6" t="s">
        <v>9</v>
      </c>
    </row>
    <row r="4" spans="1:14" ht="24.95" customHeight="1">
      <c r="A4" s="9" t="s">
        <v>32</v>
      </c>
      <c r="B4" s="10" t="s">
        <v>33</v>
      </c>
      <c r="C4" s="19">
        <f>IF($A4="","",IF(ISNA(VLOOKUP($A4,[1]Регистрация!$A:$G,3,FALSE)),"",VLOOKUP($A4,[1]Регистрация!$A:$G,3,FALSE)))</f>
        <v>2002</v>
      </c>
      <c r="D4" s="10" t="str">
        <f>IF($A4="","",IF(ISNA(VLOOKUP($A4,[1]Регистрация!$A:$G,6,FALSE)),"",VLOOKUP($A4,[1]Регистрация!$A:$G,6,FALSE)))</f>
        <v>Малоярославец</v>
      </c>
      <c r="E4" s="11" t="str">
        <f>IF($A4="","",IF(ISNA(VLOOKUP($A4,[1]Регистрация!$A:$G,5,FALSE)),"",VLOOKUP($A4,[1]Регистрация!$A:$G,5,FALSE)))</f>
        <v>Дуатлон</v>
      </c>
      <c r="F4" s="9" t="str">
        <f>IF(B4="","",IF(ISNA(VLOOKUP(A4,[1]Регистрация!A:G,4,FALSE)),"",VLOOKUP(A4,[1]Регистрация!A:G,4,FALSE)&amp;VLOOKUP(C4,[1]Группы!A:D,3,FALSE)))</f>
        <v>М14</v>
      </c>
      <c r="G4" s="9"/>
      <c r="H4" s="20">
        <v>5.5439814814814813E-3</v>
      </c>
      <c r="I4" s="20">
        <v>3.530092592592592E-3</v>
      </c>
      <c r="J4" s="20">
        <v>9.0740740740740729E-3</v>
      </c>
      <c r="K4" s="12" t="s">
        <v>34</v>
      </c>
      <c r="L4" s="9">
        <v>1</v>
      </c>
      <c r="M4" s="9">
        <v>1</v>
      </c>
      <c r="N4" s="21"/>
    </row>
    <row r="5" spans="1:14" ht="24.95" customHeight="1">
      <c r="A5" s="9" t="s">
        <v>35</v>
      </c>
      <c r="B5" s="10" t="s">
        <v>13</v>
      </c>
      <c r="C5" s="19">
        <f>IF($A5="","",IF(ISNA(VLOOKUP($A5,[1]Регистрация!$A:$G,3,FALSE)),"",VLOOKUP($A5,[1]Регистрация!$A:$G,3,FALSE)))</f>
        <v>2003</v>
      </c>
      <c r="D5" s="10" t="str">
        <f>IF($A5="","",IF(ISNA(VLOOKUP($A5,[1]Регистрация!$A:$G,6,FALSE)),"",VLOOKUP($A5,[1]Регистрация!$A:$G,6,FALSE)))</f>
        <v>Малоярославец</v>
      </c>
      <c r="E5" s="11" t="str">
        <f>IF($A5="","",IF(ISNA(VLOOKUP($A5,[1]Регистрация!$A:$G,5,FALSE)),"",VLOOKUP($A5,[1]Регистрация!$A:$G,5,FALSE)))</f>
        <v>Дуатлон</v>
      </c>
      <c r="F5" s="9" t="str">
        <f>IF(B5="","",IF(ISNA(VLOOKUP(A5,[1]Регистрация!A:G,4,FALSE)),"",VLOOKUP(A5,[1]Регистрация!A:G,4,FALSE)&amp;VLOOKUP(C5,[1]Группы!A:D,3,FALSE)))</f>
        <v>М14</v>
      </c>
      <c r="G5" s="9"/>
      <c r="H5" s="20">
        <v>7.060185185185185E-3</v>
      </c>
      <c r="I5" s="20">
        <v>3.8194444444444443E-3</v>
      </c>
      <c r="J5" s="20">
        <v>1.087962962962963E-2</v>
      </c>
      <c r="K5" s="12" t="s">
        <v>34</v>
      </c>
      <c r="L5" s="9">
        <v>2</v>
      </c>
      <c r="M5" s="9">
        <v>2</v>
      </c>
      <c r="N5" s="21"/>
    </row>
    <row r="6" spans="1:14" ht="24.95" customHeight="1">
      <c r="A6" s="9" t="s">
        <v>36</v>
      </c>
      <c r="B6" s="10" t="s">
        <v>37</v>
      </c>
      <c r="C6" s="19">
        <f>IF($A6="","",IF(ISNA(VLOOKUP($A6,[1]Регистрация!$A:$G,3,FALSE)),"",VLOOKUP($A6,[1]Регистрация!$A:$G,3,FALSE)))</f>
        <v>2004</v>
      </c>
      <c r="D6" s="10" t="str">
        <f>IF($A6="","",IF(ISNA(VLOOKUP($A6,[1]Регистрация!$A:$G,6,FALSE)),"",VLOOKUP($A6,[1]Регистрация!$A:$G,6,FALSE)))</f>
        <v>Малоярославец</v>
      </c>
      <c r="E6" s="11" t="str">
        <f>IF($A6="","",IF(ISNA(VLOOKUP($A6,[1]Регистрация!$A:$G,5,FALSE)),"",VLOOKUP($A6,[1]Регистрация!$A:$G,5,FALSE)))</f>
        <v>Дуатлон</v>
      </c>
      <c r="F6" s="9" t="str">
        <f>IF(B6="","",IF(ISNA(VLOOKUP(A6,[1]Регистрация!A:G,4,FALSE)),"",VLOOKUP(A6,[1]Регистрация!A:G,4,FALSE)&amp;VLOOKUP(C6,[1]Группы!A:D,3,FALSE)))</f>
        <v>М14</v>
      </c>
      <c r="G6" s="9"/>
      <c r="H6" s="20">
        <v>6.6319444444444455E-3</v>
      </c>
      <c r="I6" s="20">
        <v>4.3055555555555555E-3</v>
      </c>
      <c r="J6" s="20">
        <v>1.0937500000000001E-2</v>
      </c>
      <c r="K6" s="12" t="s">
        <v>34</v>
      </c>
      <c r="L6" s="9">
        <v>3</v>
      </c>
      <c r="M6" s="9">
        <v>3</v>
      </c>
    </row>
    <row r="7" spans="1:14" ht="24.95" customHeight="1">
      <c r="A7" s="9" t="s">
        <v>38</v>
      </c>
      <c r="B7" s="10" t="s">
        <v>27</v>
      </c>
      <c r="C7" s="19">
        <f>IF($A7="","",IF(ISNA(VLOOKUP($A7,[1]Регистрация!$A:$G,3,FALSE)),"",VLOOKUP($A7,[1]Регистрация!$A:$G,3,FALSE)))</f>
        <v>2005</v>
      </c>
      <c r="D7" s="10" t="str">
        <f>IF($A7="","",IF(ISNA(VLOOKUP($A7,[1]Регистрация!$A:$G,6,FALSE)),"",VLOOKUP($A7,[1]Регистрация!$A:$G,6,FALSE)))</f>
        <v>Реутов</v>
      </c>
      <c r="E7" s="11" t="str">
        <f>IF($A7="","",IF(ISNA(VLOOKUP($A7,[1]Регистрация!$A:$G,5,FALSE)),"",VLOOKUP($A7,[1]Регистрация!$A:$G,5,FALSE)))</f>
        <v>Дуатлон</v>
      </c>
      <c r="F7" s="9" t="str">
        <f>IF(B7="","",IF(ISNA(VLOOKUP(A7,[1]Регистрация!A:G,4,FALSE)),"",VLOOKUP(A7,[1]Регистрация!A:G,4,FALSE)&amp;VLOOKUP(C7,[1]Группы!A:D,3,FALSE)))</f>
        <v>Ж11</v>
      </c>
      <c r="G7" s="9"/>
      <c r="H7" s="20">
        <v>6.7824074074074063E-3</v>
      </c>
      <c r="I7" s="20">
        <v>4.7800925925925919E-3</v>
      </c>
      <c r="J7" s="20">
        <v>1.1562499999999998E-2</v>
      </c>
      <c r="K7" s="12" t="s">
        <v>34</v>
      </c>
      <c r="L7" s="9">
        <v>1</v>
      </c>
      <c r="M7" s="9"/>
      <c r="N7" s="21"/>
    </row>
    <row r="8" spans="1:14" ht="24.95" customHeight="1">
      <c r="A8" s="9" t="s">
        <v>39</v>
      </c>
      <c r="B8" s="10" t="s">
        <v>15</v>
      </c>
      <c r="C8" s="19">
        <f>IF($A8="","",IF(ISNA(VLOOKUP($A8,[1]Регистрация!$A:$G,3,FALSE)),"",VLOOKUP($A8,[1]Регистрация!$A:$G,3,FALSE)))</f>
        <v>2004</v>
      </c>
      <c r="D8" s="10" t="str">
        <f>IF($A8="","",IF(ISNA(VLOOKUP($A8,[1]Регистрация!$A:$G,6,FALSE)),"",VLOOKUP($A8,[1]Регистрация!$A:$G,6,FALSE)))</f>
        <v>Малоярославец</v>
      </c>
      <c r="E8" s="11" t="str">
        <f>IF($A8="","",IF(ISNA(VLOOKUP($A8,[1]Регистрация!$A:$G,5,FALSE)),"",VLOOKUP($A8,[1]Регистрация!$A:$G,5,FALSE)))</f>
        <v>Дуатлон</v>
      </c>
      <c r="F8" s="9" t="str">
        <f>IF(B8="","",IF(ISNA(VLOOKUP(A8,[1]Регистрация!A:G,4,FALSE)),"",VLOOKUP(A8,[1]Регистрация!A:G,4,FALSE)&amp;VLOOKUP(C8,[1]Группы!A:D,3,FALSE)))</f>
        <v>М14</v>
      </c>
      <c r="G8" s="9"/>
      <c r="H8" s="20">
        <v>7.4074074074074068E-3</v>
      </c>
      <c r="I8" s="20">
        <v>4.2824074074074075E-3</v>
      </c>
      <c r="J8" s="20">
        <v>1.1689814814814814E-2</v>
      </c>
      <c r="K8" s="12" t="s">
        <v>34</v>
      </c>
      <c r="L8" s="9">
        <v>4</v>
      </c>
      <c r="M8" s="9">
        <v>4</v>
      </c>
    </row>
    <row r="9" spans="1:14" ht="24.95" customHeight="1">
      <c r="A9" s="9" t="s">
        <v>40</v>
      </c>
      <c r="B9" s="10" t="s">
        <v>41</v>
      </c>
      <c r="C9" s="19">
        <f>IF($A9="","",IF(ISNA(VLOOKUP($A9,[1]Регистрация!$A:$G,3,FALSE)),"",VLOOKUP($A9,[1]Регистрация!$A:$G,3,FALSE)))</f>
        <v>2003</v>
      </c>
      <c r="D9" s="10" t="str">
        <f>IF($A9="","",IF(ISNA(VLOOKUP($A9,[1]Регистрация!$A:$G,6,FALSE)),"",VLOOKUP($A9,[1]Регистрация!$A:$G,6,FALSE)))</f>
        <v>Малоярославец</v>
      </c>
      <c r="E9" s="11" t="str">
        <f>IF($A9="","",IF(ISNA(VLOOKUP($A9,[1]Регистрация!$A:$G,5,FALSE)),"",VLOOKUP($A9,[1]Регистрация!$A:$G,5,FALSE)))</f>
        <v>Дуатлон</v>
      </c>
      <c r="F9" s="9" t="str">
        <f>IF(B9="","",IF(ISNA(VLOOKUP(A9,[1]Регистрация!A:G,4,FALSE)),"",VLOOKUP(A9,[1]Регистрация!A:G,4,FALSE)&amp;VLOOKUP(C9,[1]Группы!A:D,3,FALSE)))</f>
        <v>М14</v>
      </c>
      <c r="G9" s="9"/>
      <c r="H9" s="20">
        <v>7.951388888888888E-3</v>
      </c>
      <c r="I9" s="20">
        <v>4.5486111111111109E-3</v>
      </c>
      <c r="J9" s="20">
        <v>1.2499999999999999E-2</v>
      </c>
      <c r="K9" s="12" t="s">
        <v>34</v>
      </c>
      <c r="L9" s="9">
        <v>5</v>
      </c>
      <c r="M9" s="9">
        <v>5</v>
      </c>
      <c r="N9" s="21"/>
    </row>
    <row r="10" spans="1:14" ht="24.95" customHeight="1">
      <c r="A10" s="9" t="s">
        <v>42</v>
      </c>
      <c r="B10" s="10" t="s">
        <v>16</v>
      </c>
      <c r="C10" s="19">
        <f>IF($A10="","",IF(ISNA(VLOOKUP($A10,[1]Регистрация!$A:$G,3,FALSE)),"",VLOOKUP($A10,[1]Регистрация!$A:$G,3,FALSE)))</f>
        <v>2009</v>
      </c>
      <c r="D10" s="10" t="str">
        <f>IF($A10="","",IF(ISNA(VLOOKUP($A10,[1]Регистрация!$A:$G,6,FALSE)),"",VLOOKUP($A10,[1]Регистрация!$A:$G,6,FALSE)))</f>
        <v>Балабаново</v>
      </c>
      <c r="E10" s="11" t="str">
        <f>IF($A10="","",IF(ISNA(VLOOKUP($A10,[1]Регистрация!$A:$G,5,FALSE)),"",VLOOKUP($A10,[1]Регистрация!$A:$G,5,FALSE)))</f>
        <v>Дуатлон</v>
      </c>
      <c r="F10" s="9" t="str">
        <f>IF(B10="","",IF(ISNA(VLOOKUP(A10,[1]Регистрация!A:G,4,FALSE)),"",VLOOKUP(A10,[1]Регистрация!A:G,4,FALSE)&amp;VLOOKUP(C10,[1]Группы!A:D,3,FALSE)))</f>
        <v>М8</v>
      </c>
      <c r="G10" s="9"/>
      <c r="H10" s="20">
        <v>7.4652777777777781E-3</v>
      </c>
      <c r="I10" s="20">
        <v>5.1273148148148146E-3</v>
      </c>
      <c r="J10" s="20">
        <v>1.2592592592592593E-2</v>
      </c>
      <c r="K10" s="12" t="s">
        <v>34</v>
      </c>
      <c r="L10" s="9">
        <v>6</v>
      </c>
      <c r="M10" s="9">
        <v>1</v>
      </c>
    </row>
    <row r="11" spans="1:14" ht="24.95" customHeight="1">
      <c r="A11" s="9" t="s">
        <v>43</v>
      </c>
      <c r="B11" s="10" t="s">
        <v>44</v>
      </c>
      <c r="C11" s="19">
        <f>IF($A11="","",IF(ISNA(VLOOKUP($A11,[1]Регистрация!$A:$G,3,FALSE)),"",VLOOKUP($A11,[1]Регистрация!$A:$G,3,FALSE)))</f>
        <v>2007</v>
      </c>
      <c r="D11" s="10" t="str">
        <f>IF($A11="","",IF(ISNA(VLOOKUP($A11,[1]Регистрация!$A:$G,6,FALSE)),"",VLOOKUP($A11,[1]Регистрация!$A:$G,6,FALSE)))</f>
        <v>Малоярославец</v>
      </c>
      <c r="E11" s="11" t="str">
        <f>IF($A11="","",IF(ISNA(VLOOKUP($A11,[1]Регистрация!$A:$G,5,FALSE)),"",VLOOKUP($A11,[1]Регистрация!$A:$G,5,FALSE)))</f>
        <v>Дуатлон</v>
      </c>
      <c r="F11" s="9" t="str">
        <f>IF(B11="","",IF(ISNA(VLOOKUP(A11,[1]Регистрация!A:G,4,FALSE)),"",VLOOKUP(A11,[1]Регистрация!A:G,4,FALSE)&amp;VLOOKUP(C11,[1]Группы!A:D,3,FALSE)))</f>
        <v>М11</v>
      </c>
      <c r="G11" s="20"/>
      <c r="H11" s="20">
        <v>8.0439814814814818E-3</v>
      </c>
      <c r="I11" s="20">
        <v>4.5601851851851853E-3</v>
      </c>
      <c r="J11" s="20">
        <v>1.2604166666666666E-2</v>
      </c>
      <c r="K11" s="12" t="s">
        <v>34</v>
      </c>
      <c r="L11" s="9">
        <v>7</v>
      </c>
      <c r="M11" s="9">
        <v>1</v>
      </c>
      <c r="N11" s="21"/>
    </row>
    <row r="12" spans="1:14" ht="24.95" customHeight="1">
      <c r="A12" s="9" t="s">
        <v>45</v>
      </c>
      <c r="B12" s="10" t="s">
        <v>46</v>
      </c>
      <c r="C12" s="19">
        <f>IF($A12="","",IF(ISNA(VLOOKUP($A12,[1]Регистрация!$A:$G,3,FALSE)),"",VLOOKUP($A12,[1]Регистрация!$A:$G,3,FALSE)))</f>
        <v>2009</v>
      </c>
      <c r="D12" s="10" t="str">
        <f>IF($A12="","",IF(ISNA(VLOOKUP($A12,[1]Регистрация!$A:$G,6,FALSE)),"",VLOOKUP($A12,[1]Регистрация!$A:$G,6,FALSE)))</f>
        <v>Петрозаводск</v>
      </c>
      <c r="E12" s="11" t="str">
        <f>IF($A12="","",IF(ISNA(VLOOKUP($A12,[1]Регистрация!$A:$G,5,FALSE)),"",VLOOKUP($A12,[1]Регистрация!$A:$G,5,FALSE)))</f>
        <v>Дуатлон</v>
      </c>
      <c r="F12" s="9" t="str">
        <f>IF(B12="","",IF(ISNA(VLOOKUP(A12,[1]Регистрация!A:G,4,FALSE)),"",VLOOKUP(A12,[1]Регистрация!A:G,4,FALSE)&amp;VLOOKUP(C12,[1]Группы!A:D,3,FALSE)))</f>
        <v>М8</v>
      </c>
      <c r="G12" s="20"/>
      <c r="H12" s="20">
        <v>7.3611111111111099E-3</v>
      </c>
      <c r="I12" s="20">
        <v>5.4166666666666669E-3</v>
      </c>
      <c r="J12" s="20">
        <v>1.2777777777777777E-2</v>
      </c>
      <c r="K12" s="12" t="s">
        <v>34</v>
      </c>
      <c r="L12" s="9">
        <v>8</v>
      </c>
      <c r="M12" s="9">
        <v>2</v>
      </c>
      <c r="N12" s="21"/>
    </row>
    <row r="13" spans="1:14" ht="24.95" customHeight="1">
      <c r="A13" s="9" t="s">
        <v>47</v>
      </c>
      <c r="B13" s="10" t="s">
        <v>48</v>
      </c>
      <c r="C13" s="19">
        <f>IF($A13="","",IF(ISNA(VLOOKUP($A13,[1]Регистрация!$A:$G,3,FALSE)),"",VLOOKUP($A13,[1]Регистрация!$A:$G,3,FALSE)))</f>
        <v>2008</v>
      </c>
      <c r="D13" s="10" t="str">
        <f>IF($A13="","",IF(ISNA(VLOOKUP($A13,[1]Регистрация!$A:$G,6,FALSE)),"",VLOOKUP($A13,[1]Регистрация!$A:$G,6,FALSE)))</f>
        <v>Обнинск</v>
      </c>
      <c r="E13" s="11" t="str">
        <f>IF($A13="","",IF(ISNA(VLOOKUP($A13,[1]Регистрация!$A:$G,5,FALSE)),"",VLOOKUP($A13,[1]Регистрация!$A:$G,5,FALSE)))</f>
        <v>Дуатлон</v>
      </c>
      <c r="F13" s="9" t="str">
        <f>IF(B13="","",IF(ISNA(VLOOKUP(A13,[1]Регистрация!A:G,4,FALSE)),"",VLOOKUP(A13,[1]Регистрация!A:G,4,FALSE)&amp;VLOOKUP(C13,[1]Группы!A:D,3,FALSE)))</f>
        <v>М8</v>
      </c>
      <c r="G13" s="20"/>
      <c r="H13" s="20">
        <v>7.7314814814814833E-3</v>
      </c>
      <c r="I13" s="20">
        <v>5.2777777777777771E-3</v>
      </c>
      <c r="J13" s="20">
        <v>1.300925925925926E-2</v>
      </c>
      <c r="K13" s="12" t="s">
        <v>34</v>
      </c>
      <c r="L13" s="9">
        <v>9</v>
      </c>
      <c r="M13" s="9">
        <v>3</v>
      </c>
      <c r="N13" s="21"/>
    </row>
    <row r="14" spans="1:14" ht="24.95" customHeight="1">
      <c r="A14" s="9" t="s">
        <v>49</v>
      </c>
      <c r="B14" s="10" t="s">
        <v>50</v>
      </c>
      <c r="C14" s="19">
        <f>IF($A14="","",IF(ISNA(VLOOKUP($A14,[1]Регистрация!$A:$G,3,FALSE)),"",VLOOKUP($A14,[1]Регистрация!$A:$G,3,FALSE)))</f>
        <v>2008</v>
      </c>
      <c r="D14" s="10" t="str">
        <f>IF($A14="","",IF(ISNA(VLOOKUP($A14,[1]Регистрация!$A:$G,6,FALSE)),"",VLOOKUP($A14,[1]Регистрация!$A:$G,6,FALSE)))</f>
        <v>Долгопрудный</v>
      </c>
      <c r="E14" s="11" t="str">
        <f>IF($A14="","",IF(ISNA(VLOOKUP($A14,[1]Регистрация!$A:$G,5,FALSE)),"",VLOOKUP($A14,[1]Регистрация!$A:$G,5,FALSE)))</f>
        <v>Дуатлон</v>
      </c>
      <c r="F14" s="9" t="str">
        <f>IF(B14="","",IF(ISNA(VLOOKUP(A14,[1]Регистрация!A:G,4,FALSE)),"",VLOOKUP(A14,[1]Регистрация!A:G,4,FALSE)&amp;VLOOKUP(C14,[1]Группы!A:D,3,FALSE)))</f>
        <v>М8</v>
      </c>
      <c r="G14" s="20"/>
      <c r="H14" s="20">
        <v>7.6620370370370375E-3</v>
      </c>
      <c r="I14" s="20">
        <v>5.4050925925925924E-3</v>
      </c>
      <c r="J14" s="20">
        <v>1.306712962962963E-2</v>
      </c>
      <c r="K14" s="12" t="s">
        <v>34</v>
      </c>
      <c r="L14" s="9">
        <v>10</v>
      </c>
      <c r="M14" s="9">
        <v>4</v>
      </c>
    </row>
    <row r="15" spans="1:14" ht="24.95" customHeight="1">
      <c r="A15" s="9" t="s">
        <v>51</v>
      </c>
      <c r="B15" s="10" t="s">
        <v>52</v>
      </c>
      <c r="C15" s="19">
        <f>IF($A15="","",IF(ISNA(VLOOKUP($A15,[1]Регистрация!$A:$G,3,FALSE)),"",VLOOKUP($A15,[1]Регистрация!$A:$G,3,FALSE)))</f>
        <v>2008</v>
      </c>
      <c r="D15" s="10" t="str">
        <f>IF($A15="","",IF(ISNA(VLOOKUP($A15,[1]Регистрация!$A:$G,6,FALSE)),"",VLOOKUP($A15,[1]Регистрация!$A:$G,6,FALSE)))</f>
        <v>Обнинск</v>
      </c>
      <c r="E15" s="11" t="str">
        <f>IF($A15="","",IF(ISNA(VLOOKUP($A15,[1]Регистрация!$A:$G,5,FALSE)),"",VLOOKUP($A15,[1]Регистрация!$A:$G,5,FALSE)))</f>
        <v>Дуатлон</v>
      </c>
      <c r="F15" s="9" t="str">
        <f>IF(B15="","",IF(ISNA(VLOOKUP(A15,[1]Регистрация!A:G,4,FALSE)),"",VLOOKUP(A15,[1]Регистрация!A:G,4,FALSE)&amp;VLOOKUP(C15,[1]Группы!A:D,3,FALSE)))</f>
        <v>М8</v>
      </c>
      <c r="G15" s="20"/>
      <c r="H15" s="20">
        <v>8.1828703703703699E-3</v>
      </c>
      <c r="I15" s="20">
        <v>5.2777777777777771E-3</v>
      </c>
      <c r="J15" s="20">
        <v>1.3460648148148147E-2</v>
      </c>
      <c r="K15" s="12" t="s">
        <v>34</v>
      </c>
      <c r="L15" s="9">
        <v>11</v>
      </c>
      <c r="M15" s="9">
        <v>5</v>
      </c>
    </row>
    <row r="16" spans="1:14" ht="24.95" customHeight="1">
      <c r="A16" s="9" t="s">
        <v>53</v>
      </c>
      <c r="B16" s="10" t="s">
        <v>17</v>
      </c>
      <c r="C16" s="19">
        <f>IF($A16="","",IF(ISNA(VLOOKUP($A16,[1]Регистрация!$A:$G,3,FALSE)),"",VLOOKUP($A16,[1]Регистрация!$A:$G,3,FALSE)))</f>
        <v>2006</v>
      </c>
      <c r="D16" s="10" t="str">
        <f>IF($A16="","",IF(ISNA(VLOOKUP($A16,[1]Регистрация!$A:$G,6,FALSE)),"",VLOOKUP($A16,[1]Регистрация!$A:$G,6,FALSE)))</f>
        <v>Москва</v>
      </c>
      <c r="E16" s="11" t="str">
        <f>IF($A16="","",IF(ISNA(VLOOKUP($A16,[1]Регистрация!$A:$G,5,FALSE)),"",VLOOKUP($A16,[1]Регистрация!$A:$G,5,FALSE)))</f>
        <v>Дуатлон</v>
      </c>
      <c r="F16" s="9" t="str">
        <f>IF(B16="","",IF(ISNA(VLOOKUP(A16,[1]Регистрация!A:G,4,FALSE)),"",VLOOKUP(A16,[1]Регистрация!A:G,4,FALSE)&amp;VLOOKUP(C16,[1]Группы!A:D,3,FALSE)))</f>
        <v>М11</v>
      </c>
      <c r="G16" s="9"/>
      <c r="H16" s="20">
        <v>8.0439814814814801E-3</v>
      </c>
      <c r="I16" s="20">
        <v>5.8217592592592592E-3</v>
      </c>
      <c r="J16" s="20">
        <v>1.3865740740740739E-2</v>
      </c>
      <c r="K16" s="12" t="s">
        <v>34</v>
      </c>
      <c r="L16" s="9">
        <v>12</v>
      </c>
      <c r="M16" s="9">
        <v>2</v>
      </c>
      <c r="N16" s="21"/>
    </row>
    <row r="17" spans="1:14" ht="24.95" customHeight="1">
      <c r="A17" s="9" t="s">
        <v>54</v>
      </c>
      <c r="B17" s="10" t="s">
        <v>55</v>
      </c>
      <c r="C17" s="19">
        <f>IF($A17="","",IF(ISNA(VLOOKUP($A17,[1]Регистрация!$A:$G,3,FALSE)),"",VLOOKUP($A17,[1]Регистрация!$A:$G,3,FALSE)))</f>
        <v>2009</v>
      </c>
      <c r="D17" s="10" t="str">
        <f>IF($A17="","",IF(ISNA(VLOOKUP($A17,[1]Регистрация!$A:$G,6,FALSE)),"",VLOOKUP($A17,[1]Регистрация!$A:$G,6,FALSE)))</f>
        <v>Обнинск</v>
      </c>
      <c r="E17" s="11" t="str">
        <f>IF($A17="","",IF(ISNA(VLOOKUP($A17,[1]Регистрация!$A:$G,5,FALSE)),"",VLOOKUP($A17,[1]Регистрация!$A:$G,5,FALSE)))</f>
        <v>Дуатлон</v>
      </c>
      <c r="F17" s="9" t="str">
        <f>IF(B17="","",IF(ISNA(VLOOKUP(A17,[1]Регистрация!A:G,4,FALSE)),"",VLOOKUP(A17,[1]Регистрация!A:G,4,FALSE)&amp;VLOOKUP(C17,[1]Группы!A:D,3,FALSE)))</f>
        <v>Ж8</v>
      </c>
      <c r="G17" s="9"/>
      <c r="H17" s="20">
        <v>8.6342592592592599E-3</v>
      </c>
      <c r="I17" s="20">
        <v>5.4282407407407404E-3</v>
      </c>
      <c r="J17" s="20">
        <v>1.40625E-2</v>
      </c>
      <c r="K17" s="12" t="s">
        <v>34</v>
      </c>
      <c r="L17" s="9">
        <v>2</v>
      </c>
      <c r="M17" s="9"/>
      <c r="N17" s="21"/>
    </row>
    <row r="18" spans="1:14" ht="24.95" customHeight="1">
      <c r="A18" s="9" t="s">
        <v>56</v>
      </c>
      <c r="B18" s="10" t="s">
        <v>57</v>
      </c>
      <c r="C18" s="19">
        <f>IF($A18="","",IF(ISNA(VLOOKUP($A18,[1]Регистрация!$A:$G,3,FALSE)),"",VLOOKUP($A18,[1]Регистрация!$A:$G,3,FALSE)))</f>
        <v>2011</v>
      </c>
      <c r="D18" s="10" t="str">
        <f>IF($A18="","",IF(ISNA(VLOOKUP($A18,[1]Регистрация!$A:$G,6,FALSE)),"",VLOOKUP($A18,[1]Регистрация!$A:$G,6,FALSE)))</f>
        <v>Обнинск</v>
      </c>
      <c r="E18" s="11" t="str">
        <f>IF($A18="","",IF(ISNA(VLOOKUP($A18,[1]Регистрация!$A:$G,5,FALSE)),"",VLOOKUP($A18,[1]Регистрация!$A:$G,5,FALSE)))</f>
        <v>Дуатлон</v>
      </c>
      <c r="F18" s="9" t="str">
        <f>IF(B18="","",IF(ISNA(VLOOKUP(A18,[1]Регистрация!A:G,4,FALSE)),"",VLOOKUP(A18,[1]Регистрация!A:G,4,FALSE)&amp;VLOOKUP(C18,[1]Группы!A:D,3,FALSE)))</f>
        <v>М4</v>
      </c>
      <c r="G18" s="9"/>
      <c r="H18" s="20">
        <v>8.4143518518518517E-3</v>
      </c>
      <c r="I18" s="20">
        <v>5.8217592592592592E-3</v>
      </c>
      <c r="J18" s="20">
        <v>1.4236111111111111E-2</v>
      </c>
      <c r="K18" s="12" t="s">
        <v>34</v>
      </c>
      <c r="L18" s="9">
        <v>13</v>
      </c>
      <c r="M18" s="9">
        <v>1</v>
      </c>
      <c r="N18" s="21"/>
    </row>
    <row r="19" spans="1:14" ht="24.95" customHeight="1">
      <c r="A19" s="9" t="s">
        <v>58</v>
      </c>
      <c r="B19" s="10" t="s">
        <v>59</v>
      </c>
      <c r="C19" s="19">
        <f>IF($A19="","",IF(ISNA(VLOOKUP($A19,[1]Регистрация!$A:$G,3,FALSE)),"",VLOOKUP($A19,[1]Регистрация!$A:$G,3,FALSE)))</f>
        <v>2012</v>
      </c>
      <c r="D19" s="10" t="str">
        <f>IF($A19="","",IF(ISNA(VLOOKUP($A19,[1]Регистрация!$A:$G,6,FALSE)),"",VLOOKUP($A19,[1]Регистрация!$A:$G,6,FALSE)))</f>
        <v>Селятино рп</v>
      </c>
      <c r="E19" s="11" t="str">
        <f>IF($A19="","",IF(ISNA(VLOOKUP($A19,[1]Регистрация!$A:$G,5,FALSE)),"",VLOOKUP($A19,[1]Регистрация!$A:$G,5,FALSE)))</f>
        <v>Дуатлон</v>
      </c>
      <c r="F19" s="9" t="str">
        <f>IF(B19="","",IF(ISNA(VLOOKUP(A19,[1]Регистрация!A:G,4,FALSE)),"",VLOOKUP(A19,[1]Регистрация!A:G,4,FALSE)&amp;VLOOKUP(C19,[1]Группы!A:D,3,FALSE)))</f>
        <v>М4</v>
      </c>
      <c r="G19" s="20"/>
      <c r="H19" s="20">
        <v>9.4097222222222204E-3</v>
      </c>
      <c r="I19" s="20">
        <v>5.4976851851851853E-3</v>
      </c>
      <c r="J19" s="20">
        <v>1.4907407407407406E-2</v>
      </c>
      <c r="K19" s="12" t="s">
        <v>34</v>
      </c>
      <c r="L19" s="9">
        <v>14</v>
      </c>
      <c r="M19" s="9">
        <v>2</v>
      </c>
      <c r="N19" s="21"/>
    </row>
    <row r="20" spans="1:14" ht="24.95" customHeight="1">
      <c r="A20" s="9" t="s">
        <v>60</v>
      </c>
      <c r="B20" s="10" t="s">
        <v>61</v>
      </c>
      <c r="C20" s="19">
        <f>IF($A20="","",IF(ISNA(VLOOKUP($A20,[1]Регистрация!$A:$G,3,FALSE)),"",VLOOKUP($A20,[1]Регистрация!$A:$G,3,FALSE)))</f>
        <v>2012</v>
      </c>
      <c r="D20" s="10" t="str">
        <f>IF($A20="","",IF(ISNA(VLOOKUP($A20,[1]Регистрация!$A:$G,6,FALSE)),"",VLOOKUP($A20,[1]Регистрация!$A:$G,6,FALSE)))</f>
        <v>Обнинск</v>
      </c>
      <c r="E20" s="11" t="str">
        <f>IF($A20="","",IF(ISNA(VLOOKUP($A20,[1]Регистрация!$A:$G,5,FALSE)),"",VLOOKUP($A20,[1]Регистрация!$A:$G,5,FALSE)))</f>
        <v>Дуатлон</v>
      </c>
      <c r="F20" s="9" t="str">
        <f>IF(B20="","",IF(ISNA(VLOOKUP(A20,[1]Регистрация!A:G,4,FALSE)),"",VLOOKUP(A20,[1]Регистрация!A:G,4,FALSE)&amp;VLOOKUP(C20,[1]Группы!A:D,3,FALSE)))</f>
        <v>М4</v>
      </c>
      <c r="G20" s="9"/>
      <c r="H20" s="20">
        <v>9.46759259259259E-3</v>
      </c>
      <c r="I20" s="20">
        <v>5.5671296296296302E-3</v>
      </c>
      <c r="J20" s="20">
        <v>1.503472222222222E-2</v>
      </c>
      <c r="K20" s="12" t="s">
        <v>34</v>
      </c>
      <c r="L20" s="9">
        <v>15</v>
      </c>
      <c r="M20" s="9">
        <v>3</v>
      </c>
    </row>
    <row r="21" spans="1:14" ht="24.95" customHeight="1">
      <c r="A21" s="9" t="s">
        <v>62</v>
      </c>
      <c r="B21" s="10" t="s">
        <v>63</v>
      </c>
      <c r="C21" s="19">
        <f>IF($A21="","",IF(ISNA(VLOOKUP($A21,[1]Регистрация!$A:$G,3,FALSE)),"",VLOOKUP($A21,[1]Регистрация!$A:$G,3,FALSE)))</f>
        <v>2008</v>
      </c>
      <c r="D21" s="10" t="str">
        <f>IF($A21="","",IF(ISNA(VLOOKUP($A21,[1]Регистрация!$A:$G,6,FALSE)),"",VLOOKUP($A21,[1]Регистрация!$A:$G,6,FALSE)))</f>
        <v>Малоярославец</v>
      </c>
      <c r="E21" s="11" t="str">
        <f>IF($A21="","",IF(ISNA(VLOOKUP($A21,[1]Регистрация!$A:$G,5,FALSE)),"",VLOOKUP($A21,[1]Регистрация!$A:$G,5,FALSE)))</f>
        <v>Дуатлон</v>
      </c>
      <c r="F21" s="9" t="str">
        <f>IF(B21="","",IF(ISNA(VLOOKUP(A21,[1]Регистрация!A:G,4,FALSE)),"",VLOOKUP(A21,[1]Регистрация!A:G,4,FALSE)&amp;VLOOKUP(C21,[1]Группы!A:D,3,FALSE)))</f>
        <v>Ж8</v>
      </c>
      <c r="G21" s="9"/>
      <c r="H21" s="20">
        <v>8.7499999999999991E-3</v>
      </c>
      <c r="I21" s="20">
        <v>6.6203703703703702E-3</v>
      </c>
      <c r="J21" s="20">
        <v>1.5370370370370369E-2</v>
      </c>
      <c r="K21" s="12" t="s">
        <v>34</v>
      </c>
      <c r="L21" s="9">
        <v>3</v>
      </c>
      <c r="M21" s="9"/>
      <c r="N21" s="21"/>
    </row>
    <row r="22" spans="1:14" ht="24.95" customHeight="1">
      <c r="A22" s="9" t="s">
        <v>64</v>
      </c>
      <c r="B22" s="10" t="s">
        <v>65</v>
      </c>
      <c r="C22" s="19">
        <f>IF($A22="","",IF(ISNA(VLOOKUP($A22,[1]Регистрация!$A:$G,3,FALSE)),"",VLOOKUP($A22,[1]Регистрация!$A:$G,3,FALSE)))</f>
        <v>2010</v>
      </c>
      <c r="D22" s="10" t="str">
        <f>IF($A22="","",IF(ISNA(VLOOKUP($A22,[1]Регистрация!$A:$G,6,FALSE)),"",VLOOKUP($A22,[1]Регистрация!$A:$G,6,FALSE)))</f>
        <v>Малоярославец</v>
      </c>
      <c r="E22" s="11" t="str">
        <f>IF($A22="","",IF(ISNA(VLOOKUP($A22,[1]Регистрация!$A:$G,5,FALSE)),"",VLOOKUP($A22,[1]Регистрация!$A:$G,5,FALSE)))</f>
        <v>Дуатлон</v>
      </c>
      <c r="F22" s="9" t="str">
        <f>IF(B22="","",IF(ISNA(VLOOKUP(A22,[1]Регистрация!A:G,4,FALSE)),"",VLOOKUP(A22,[1]Регистрация!A:G,4,FALSE)&amp;VLOOKUP(C22,[1]Группы!A:D,3,FALSE)))</f>
        <v>Ж8</v>
      </c>
      <c r="G22" s="9"/>
      <c r="H22" s="20">
        <v>9.5601851851851889E-3</v>
      </c>
      <c r="I22" s="20">
        <v>6.4120370370370364E-3</v>
      </c>
      <c r="J22" s="20">
        <v>1.5972222222222224E-2</v>
      </c>
      <c r="K22" s="12" t="s">
        <v>34</v>
      </c>
      <c r="L22" s="9">
        <v>4</v>
      </c>
      <c r="M22" s="9"/>
    </row>
    <row r="23" spans="1:14" ht="24.95" customHeight="1">
      <c r="A23" s="9" t="s">
        <v>66</v>
      </c>
      <c r="B23" s="10" t="s">
        <v>67</v>
      </c>
      <c r="C23" s="19">
        <f>IF($A23="","",IF(ISNA(VLOOKUP($A23,[1]Регистрация!$A:$G,3,FALSE)),"",VLOOKUP($A23,[1]Регистрация!$A:$G,3,FALSE)))</f>
        <v>2011</v>
      </c>
      <c r="D23" s="10" t="str">
        <f>IF($A23="","",IF(ISNA(VLOOKUP($A23,[1]Регистрация!$A:$G,6,FALSE)),"",VLOOKUP($A23,[1]Регистрация!$A:$G,6,FALSE)))</f>
        <v>Москва</v>
      </c>
      <c r="E23" s="11" t="str">
        <f>IF($A23="","",IF(ISNA(VLOOKUP($A23,[1]Регистрация!$A:$G,5,FALSE)),"",VLOOKUP($A23,[1]Регистрация!$A:$G,5,FALSE)))</f>
        <v>Дуатлон</v>
      </c>
      <c r="F23" s="9" t="str">
        <f>IF(B23="","",IF(ISNA(VLOOKUP(A23,[1]Регистрация!A:G,4,FALSE)),"",VLOOKUP(A23,[1]Регистрация!A:G,4,FALSE)&amp;VLOOKUP(C23,[1]Группы!A:D,3,FALSE)))</f>
        <v>М4</v>
      </c>
      <c r="G23" s="9"/>
      <c r="H23" s="20">
        <v>9.3750000000000014E-3</v>
      </c>
      <c r="I23" s="20">
        <v>7.0254629629629634E-3</v>
      </c>
      <c r="J23" s="20">
        <v>1.6400462962962964E-2</v>
      </c>
      <c r="K23" s="12" t="s">
        <v>34</v>
      </c>
      <c r="L23" s="9">
        <v>16</v>
      </c>
      <c r="M23" s="9">
        <v>4</v>
      </c>
    </row>
    <row r="24" spans="1:14" ht="24.95" customHeight="1">
      <c r="A24" s="9" t="s">
        <v>68</v>
      </c>
      <c r="B24" s="10" t="s">
        <v>18</v>
      </c>
      <c r="C24" s="19">
        <f>IF($A24="","",IF(ISNA(VLOOKUP($A24,[1]Регистрация!$A:$G,3,FALSE)),"",VLOOKUP($A24,[1]Регистрация!$A:$G,3,FALSE)))</f>
        <v>2010</v>
      </c>
      <c r="D24" s="10" t="str">
        <f>IF($A24="","",IF(ISNA(VLOOKUP($A24,[1]Регистрация!$A:$G,6,FALSE)),"",VLOOKUP($A24,[1]Регистрация!$A:$G,6,FALSE)))</f>
        <v>Малоярославец</v>
      </c>
      <c r="E24" s="11" t="str">
        <f>IF($A24="","",IF(ISNA(VLOOKUP($A24,[1]Регистрация!$A:$G,5,FALSE)),"",VLOOKUP($A24,[1]Регистрация!$A:$G,5,FALSE)))</f>
        <v>Дуатлон</v>
      </c>
      <c r="F24" s="9" t="str">
        <f>IF(B24="","",IF(ISNA(VLOOKUP(A24,[1]Регистрация!A:G,4,FALSE)),"",VLOOKUP(A24,[1]Регистрация!A:G,4,FALSE)&amp;VLOOKUP(C24,[1]Группы!A:D,3,FALSE)))</f>
        <v>Ж8</v>
      </c>
      <c r="G24" s="20"/>
      <c r="H24" s="20">
        <v>1.005787037037037E-2</v>
      </c>
      <c r="I24" s="20">
        <v>6.5972222222222222E-3</v>
      </c>
      <c r="J24" s="20">
        <v>1.6655092592592593E-2</v>
      </c>
      <c r="K24" s="12" t="s">
        <v>34</v>
      </c>
      <c r="L24" s="9">
        <v>5</v>
      </c>
      <c r="M24" s="9"/>
    </row>
    <row r="25" spans="1:14" ht="24.95" customHeight="1">
      <c r="A25" s="9" t="s">
        <v>69</v>
      </c>
      <c r="B25" s="10" t="s">
        <v>70</v>
      </c>
      <c r="C25" s="19">
        <f>IF($A25="","",IF(ISNA(VLOOKUP($A25,[1]Регистрация!$A:$G,3,FALSE)),"",VLOOKUP($A25,[1]Регистрация!$A:$G,3,FALSE)))</f>
        <v>2012</v>
      </c>
      <c r="D25" s="10" t="str">
        <f>IF($A25="","",IF(ISNA(VLOOKUP($A25,[1]Регистрация!$A:$G,6,FALSE)),"",VLOOKUP($A25,[1]Регистрация!$A:$G,6,FALSE)))</f>
        <v>Балабаново</v>
      </c>
      <c r="E25" s="11" t="str">
        <f>IF($A25="","",IF(ISNA(VLOOKUP($A25,[1]Регистрация!$A:$G,5,FALSE)),"",VLOOKUP($A25,[1]Регистрация!$A:$G,5,FALSE)))</f>
        <v>Дуатлон</v>
      </c>
      <c r="F25" s="9" t="str">
        <f>IF(B25="","",IF(ISNA(VLOOKUP(A25,[1]Регистрация!A:G,4,FALSE)),"",VLOOKUP(A25,[1]Регистрация!A:G,4,FALSE)&amp;VLOOKUP(C25,[1]Группы!A:D,3,FALSE)))</f>
        <v>М4</v>
      </c>
      <c r="G25" s="9"/>
      <c r="H25" s="20">
        <v>1.0821759259259257E-2</v>
      </c>
      <c r="I25" s="20">
        <v>6.6898148148148142E-3</v>
      </c>
      <c r="J25" s="20">
        <v>1.7511574074074072E-2</v>
      </c>
      <c r="K25" s="12" t="s">
        <v>34</v>
      </c>
      <c r="L25" s="9">
        <v>17</v>
      </c>
      <c r="M25" s="9">
        <v>5</v>
      </c>
    </row>
    <row r="26" spans="1:14" ht="24.95" customHeight="1">
      <c r="A26" s="9" t="s">
        <v>71</v>
      </c>
      <c r="B26" s="10" t="s">
        <v>72</v>
      </c>
      <c r="C26" s="19">
        <f>IF($A26="","",IF(ISNA(VLOOKUP($A26,[1]Регистрация!$A:$G,3,FALSE)),"",VLOOKUP($A26,[1]Регистрация!$A:$G,3,FALSE)))</f>
        <v>2010</v>
      </c>
      <c r="D26" s="10" t="str">
        <f>IF($A26="","",IF(ISNA(VLOOKUP($A26,[1]Регистрация!$A:$G,6,FALSE)),"",VLOOKUP($A26,[1]Регистрация!$A:$G,6,FALSE)))</f>
        <v>Мытищи</v>
      </c>
      <c r="E26" s="11" t="str">
        <f>IF($A26="","",IF(ISNA(VLOOKUP($A26,[1]Регистрация!$A:$G,5,FALSE)),"",VLOOKUP($A26,[1]Регистрация!$A:$G,5,FALSE)))</f>
        <v>Дуатлон</v>
      </c>
      <c r="F26" s="9" t="str">
        <f>IF(B26="","",IF(ISNA(VLOOKUP(A26,[1]Регистрация!A:G,4,FALSE)),"",VLOOKUP(A26,[1]Регистрация!A:G,4,FALSE)&amp;VLOOKUP(C26,[1]Группы!A:D,3,FALSE)))</f>
        <v>М8</v>
      </c>
      <c r="G26" s="9"/>
      <c r="H26" s="20">
        <v>1.0995370370370371E-2</v>
      </c>
      <c r="I26" s="20">
        <v>7.4305555555555548E-3</v>
      </c>
      <c r="J26" s="20">
        <v>1.8425925925925925E-2</v>
      </c>
      <c r="K26" s="12" t="s">
        <v>34</v>
      </c>
      <c r="L26" s="9">
        <v>18</v>
      </c>
      <c r="M26" s="9">
        <v>6</v>
      </c>
    </row>
    <row r="27" spans="1:14" ht="24.95" customHeight="1">
      <c r="A27" s="9" t="s">
        <v>73</v>
      </c>
      <c r="B27" s="10" t="s">
        <v>74</v>
      </c>
      <c r="C27" s="19">
        <f>IF($A27="","",IF(ISNA(VLOOKUP($A27,[1]Регистрация!$A:$G,3,FALSE)),"",VLOOKUP($A27,[1]Регистрация!$A:$G,3,FALSE)))</f>
        <v>2014</v>
      </c>
      <c r="D27" s="10" t="str">
        <f>IF($A27="","",IF(ISNA(VLOOKUP($A27,[1]Регистрация!$A:$G,6,FALSE)),"",VLOOKUP($A27,[1]Регистрация!$A:$G,6,FALSE)))</f>
        <v>Обнинск</v>
      </c>
      <c r="E27" s="11" t="str">
        <f>IF($A27="","",IF(ISNA(VLOOKUP($A27,[1]Регистрация!$A:$G,5,FALSE)),"",VLOOKUP($A27,[1]Регистрация!$A:$G,5,FALSE)))</f>
        <v>Дуатлон</v>
      </c>
      <c r="F27" s="9" t="str">
        <f>IF(B27="","",IF(ISNA(VLOOKUP(A27,[1]Регистрация!A:G,4,FALSE)),"",VLOOKUP(A27,[1]Регистрация!A:G,4,FALSE)&amp;VLOOKUP(C27,[1]Группы!A:D,3,FALSE)))</f>
        <v>М4</v>
      </c>
      <c r="G27" s="20"/>
      <c r="H27" s="20">
        <v>1.0972222222222223E-2</v>
      </c>
      <c r="I27" s="20">
        <v>7.5694444444444446E-3</v>
      </c>
      <c r="J27" s="20">
        <v>1.8541666666666668E-2</v>
      </c>
      <c r="K27" s="12" t="s">
        <v>34</v>
      </c>
      <c r="L27" s="9">
        <v>19</v>
      </c>
      <c r="M27" s="9">
        <v>6</v>
      </c>
    </row>
    <row r="28" spans="1:14" ht="24.95" customHeight="1">
      <c r="A28" s="9" t="s">
        <v>75</v>
      </c>
      <c r="B28" s="10" t="s">
        <v>76</v>
      </c>
      <c r="C28" s="19">
        <f>IF($A28="","",IF(ISNA(VLOOKUP($A28,[1]Регистрация!$A:$G,3,FALSE)),"",VLOOKUP($A28,[1]Регистрация!$A:$G,3,FALSE)))</f>
        <v>2007</v>
      </c>
      <c r="D28" s="10" t="str">
        <f>IF($A28="","",IF(ISNA(VLOOKUP($A28,[1]Регистрация!$A:$G,6,FALSE)),"",VLOOKUP($A28,[1]Регистрация!$A:$G,6,FALSE)))</f>
        <v>Обнинск</v>
      </c>
      <c r="E28" s="11" t="str">
        <f>IF($A28="","",IF(ISNA(VLOOKUP($A28,[1]Регистрация!$A:$G,5,FALSE)),"",VLOOKUP($A28,[1]Регистрация!$A:$G,5,FALSE)))</f>
        <v>Дуатлон</v>
      </c>
      <c r="F28" s="9" t="str">
        <f>IF(B28="","",IF(ISNA(VLOOKUP(A28,[1]Регистрация!A:G,4,FALSE)),"",VLOOKUP(A28,[1]Регистрация!A:G,4,FALSE)&amp;VLOOKUP(C28,[1]Группы!A:D,3,FALSE)))</f>
        <v>М11</v>
      </c>
      <c r="G28" s="9"/>
      <c r="H28" s="20">
        <v>1.1562500000000002E-2</v>
      </c>
      <c r="I28" s="20">
        <v>7.9398148148148145E-3</v>
      </c>
      <c r="J28" s="20">
        <v>1.9502314814814816E-2</v>
      </c>
      <c r="K28" s="12" t="s">
        <v>34</v>
      </c>
      <c r="L28" s="9">
        <v>20</v>
      </c>
      <c r="M28" s="9">
        <v>3</v>
      </c>
    </row>
    <row r="29" spans="1:14" ht="24.95" customHeight="1">
      <c r="A29" s="9" t="s">
        <v>77</v>
      </c>
      <c r="B29" s="10" t="s">
        <v>78</v>
      </c>
      <c r="C29" s="19">
        <f>IF($A29="","",IF(ISNA(VLOOKUP($A29,[1]Регистрация!$A:$G,3,FALSE)),"",VLOOKUP($A29,[1]Регистрация!$A:$G,3,FALSE)))</f>
        <v>2014</v>
      </c>
      <c r="D29" s="10" t="str">
        <f>IF($A29="","",IF(ISNA(VLOOKUP($A29,[1]Регистрация!$A:$G,6,FALSE)),"",VLOOKUP($A29,[1]Регистрация!$A:$G,6,FALSE)))</f>
        <v>Малоярославец</v>
      </c>
      <c r="E29" s="11" t="str">
        <f>IF($A29="","",IF(ISNA(VLOOKUP($A29,[1]Регистрация!$A:$G,5,FALSE)),"",VLOOKUP($A29,[1]Регистрация!$A:$G,5,FALSE)))</f>
        <v>Дуатлон</v>
      </c>
      <c r="F29" s="9" t="str">
        <f>IF(B29="","",IF(ISNA(VLOOKUP(A29,[1]Регистрация!A:G,4,FALSE)),"",VLOOKUP(A29,[1]Регистрация!A:G,4,FALSE)&amp;VLOOKUP(C29,[1]Группы!A:D,3,FALSE)))</f>
        <v>М4</v>
      </c>
      <c r="G29" s="20"/>
      <c r="H29" s="20">
        <v>1.3032407407407404E-2</v>
      </c>
      <c r="I29" s="20">
        <v>8.7962962962962968E-3</v>
      </c>
      <c r="J29" s="20">
        <v>2.1828703703703701E-2</v>
      </c>
      <c r="K29" s="12" t="s">
        <v>34</v>
      </c>
      <c r="L29" s="9">
        <v>21</v>
      </c>
      <c r="M29" s="9">
        <v>7</v>
      </c>
    </row>
    <row r="30" spans="1:14" ht="24.95" customHeight="1">
      <c r="A30" s="9" t="s">
        <v>79</v>
      </c>
      <c r="B30" s="10" t="s">
        <v>80</v>
      </c>
      <c r="C30" s="19">
        <f>IF($A30="","",IF(ISNA(VLOOKUP($A30,[1]Регистрация!$A:$G,3,FALSE)),"",VLOOKUP($A30,[1]Регистрация!$A:$G,3,FALSE)))</f>
        <v>2014</v>
      </c>
      <c r="D30" s="10" t="str">
        <f>IF($A30="","",IF(ISNA(VLOOKUP($A30,[1]Регистрация!$A:$G,6,FALSE)),"",VLOOKUP($A30,[1]Регистрация!$A:$G,6,FALSE)))</f>
        <v>Петрозаводск</v>
      </c>
      <c r="E30" s="11" t="str">
        <f>IF($A30="","",IF(ISNA(VLOOKUP($A30,[1]Регистрация!$A:$G,5,FALSE)),"",VLOOKUP($A30,[1]Регистрация!$A:$G,5,FALSE)))</f>
        <v>Дуатлон</v>
      </c>
      <c r="F30" s="9" t="str">
        <f>IF(B30="","",IF(ISNA(VLOOKUP(A30,[1]Регистрация!A:G,4,FALSE)),"",VLOOKUP(A30,[1]Регистрация!A:G,4,FALSE)&amp;VLOOKUP(C30,[1]Группы!A:D,3,FALSE)))</f>
        <v>Ж4</v>
      </c>
      <c r="G30" s="20"/>
      <c r="H30" s="20">
        <v>1.5856481481481478E-2</v>
      </c>
      <c r="I30" s="20">
        <v>9.2592592592592605E-3</v>
      </c>
      <c r="J30" s="20">
        <v>2.5115740740740741E-2</v>
      </c>
      <c r="K30" s="12" t="s">
        <v>34</v>
      </c>
      <c r="L30" s="9">
        <v>6</v>
      </c>
      <c r="M30" s="9"/>
    </row>
    <row r="31" spans="1:14" ht="24.95" customHeight="1">
      <c r="A31" s="9">
        <v>4</v>
      </c>
      <c r="B31" s="10" t="s">
        <v>84</v>
      </c>
      <c r="C31" s="19">
        <f>IF($A31="","",IF(ISNA(VLOOKUP($A31,[1]Регистрация!$A:$G,3,FALSE)),"",VLOOKUP($A31,[1]Регистрация!$A:$G,3,FALSE)))</f>
        <v>1986</v>
      </c>
      <c r="D31" s="10" t="str">
        <f>IF($A31="","",IF(ISNA(VLOOKUP($A31,[1]Регистрация!$A:$G,6,FALSE)),"",VLOOKUP($A31,[1]Регистрация!$A:$G,6,FALSE)))</f>
        <v>Москва</v>
      </c>
      <c r="E31" s="11" t="str">
        <f>IF($A31="","",IF(ISNA(VLOOKUP($A31,[1]Регистрация!$A:$G,5,FALSE)),"",VLOOKUP($A31,[1]Регистрация!$A:$G,5,FALSE)))</f>
        <v>Триатлон</v>
      </c>
      <c r="F31" s="9" t="str">
        <f>IF(B31="","",IF(ISNA(VLOOKUP(A31,[1]Регистрация!A:G,4,FALSE)),"",VLOOKUP(A31,[1]Регистрация!A:G,4,FALSE)&amp;VLOOKUP(C31,[1]Группы!A:D,3,FALSE)))</f>
        <v>Ж30</v>
      </c>
      <c r="G31" s="20">
        <v>4.3518518518518515E-3</v>
      </c>
      <c r="H31" s="20">
        <v>2.0358796296296298E-2</v>
      </c>
      <c r="I31" s="12">
        <v>2.3032407407407404E-2</v>
      </c>
      <c r="J31" s="12">
        <v>4.7743055555555552E-2</v>
      </c>
      <c r="K31" s="12" t="s">
        <v>34</v>
      </c>
      <c r="L31" s="9">
        <v>1</v>
      </c>
      <c r="M31" s="9"/>
      <c r="N31" s="21"/>
    </row>
    <row r="32" spans="1:14" ht="24.95" customHeight="1">
      <c r="A32" s="9">
        <v>33</v>
      </c>
      <c r="B32" s="10" t="s">
        <v>19</v>
      </c>
      <c r="C32" s="19">
        <f>IF($A32="","",IF(ISNA(VLOOKUP($A32,[1]Регистрация!$A:$G,3,FALSE)),"",VLOOKUP($A32,[1]Регистрация!$A:$G,3,FALSE)))</f>
        <v>1988</v>
      </c>
      <c r="D32" s="10" t="str">
        <f>IF($A32="","",IF(ISNA(VLOOKUP($A32,[1]Регистрация!$A:$G,6,FALSE)),"",VLOOKUP($A32,[1]Регистрация!$A:$G,6,FALSE)))</f>
        <v>Ровно</v>
      </c>
      <c r="E32" s="11" t="str">
        <f>IF($A32="","",IF(ISNA(VLOOKUP($A32,[1]Регистрация!$A:$G,5,FALSE)),"",VLOOKUP($A32,[1]Регистрация!$A:$G,5,FALSE)))</f>
        <v>Триатлон</v>
      </c>
      <c r="F32" s="9" t="str">
        <f>IF(B32="","",IF(ISNA(VLOOKUP(A32,[1]Регистрация!A:G,4,FALSE)),"",VLOOKUP(A32,[1]Регистрация!A:G,4,FALSE)&amp;VLOOKUP(C32,[1]Группы!A:D,3,FALSE)))</f>
        <v>М30</v>
      </c>
      <c r="G32" s="20">
        <v>4.8495370370370368E-3</v>
      </c>
      <c r="H32" s="24">
        <v>2.9027777777777774E-2</v>
      </c>
      <c r="I32" s="12">
        <v>1.9594907407407408E-2</v>
      </c>
      <c r="J32" s="12">
        <v>5.347222222222222E-2</v>
      </c>
      <c r="K32" s="12" t="s">
        <v>34</v>
      </c>
      <c r="L32" s="9">
        <v>1</v>
      </c>
      <c r="M32" s="9">
        <v>1</v>
      </c>
      <c r="N32" s="21"/>
    </row>
    <row r="33" spans="1:14" ht="24.95" customHeight="1">
      <c r="A33" s="9">
        <v>11</v>
      </c>
      <c r="B33" s="10" t="s">
        <v>20</v>
      </c>
      <c r="C33" s="19">
        <f>IF($A33="","",IF(ISNA(VLOOKUP($A33,[1]Регистрация!$A:$G,3,FALSE)),"",VLOOKUP($A33,[1]Регистрация!$A:$G,3,FALSE)))</f>
        <v>1977</v>
      </c>
      <c r="D33" s="10" t="str">
        <f>IF($A33="","",IF(ISNA(VLOOKUP($A33,[1]Регистрация!$A:$G,6,FALSE)),"",VLOOKUP($A33,[1]Регистрация!$A:$G,6,FALSE)))</f>
        <v>Реутов</v>
      </c>
      <c r="E33" s="11" t="str">
        <f>IF($A33="","",IF(ISNA(VLOOKUP($A33,[1]Регистрация!$A:$G,5,FALSE)),"",VLOOKUP($A33,[1]Регистрация!$A:$G,5,FALSE)))</f>
        <v>Триатлон</v>
      </c>
      <c r="F33" s="9" t="str">
        <f>IF(B33="","",IF(ISNA(VLOOKUP(A33,[1]Регистрация!A:G,4,FALSE)),"",VLOOKUP(A33,[1]Регистрация!A:G,4,FALSE)&amp;VLOOKUP(C33,[1]Группы!A:D,3,FALSE)))</f>
        <v>М40</v>
      </c>
      <c r="G33" s="20">
        <v>3.6574074074074074E-3</v>
      </c>
      <c r="H33" s="20">
        <v>2.9791666666666661E-2</v>
      </c>
      <c r="I33" s="12">
        <v>2.0462962962962968E-2</v>
      </c>
      <c r="J33" s="12">
        <v>5.3912037037037036E-2</v>
      </c>
      <c r="K33" s="12" t="s">
        <v>34</v>
      </c>
      <c r="L33" s="9">
        <v>2</v>
      </c>
      <c r="M33" s="9">
        <v>1</v>
      </c>
      <c r="N33" s="21"/>
    </row>
    <row r="34" spans="1:14" ht="24.95" customHeight="1">
      <c r="A34" s="9">
        <v>13</v>
      </c>
      <c r="B34" s="10" t="s">
        <v>94</v>
      </c>
      <c r="C34" s="19">
        <f>IF($A34="","",IF(ISNA(VLOOKUP($A34,[1]Регистрация!$A:$G,3,FALSE)),"",VLOOKUP($A34,[1]Регистрация!$A:$G,3,FALSE)))</f>
        <v>1975</v>
      </c>
      <c r="D34" s="10" t="str">
        <f>IF($A34="","",IF(ISNA(VLOOKUP($A34,[1]Регистрация!$A:$G,6,FALSE)),"",VLOOKUP($A34,[1]Регистрация!$A:$G,6,FALSE)))</f>
        <v>Реутов</v>
      </c>
      <c r="E34" s="11" t="str">
        <f>IF($A34="","",IF(ISNA(VLOOKUP($A34,[1]Регистрация!$A:$G,5,FALSE)),"",VLOOKUP($A34,[1]Регистрация!$A:$G,5,FALSE)))</f>
        <v>Триатлон</v>
      </c>
      <c r="F34" s="9" t="str">
        <f>IF(B34="","",IF(ISNA(VLOOKUP(A34,[1]Регистрация!A:G,4,FALSE)),"",VLOOKUP(A34,[1]Регистрация!A:G,4,FALSE)&amp;VLOOKUP(C34,[1]Группы!A:D,3,FALSE)))</f>
        <v>Ж40</v>
      </c>
      <c r="G34" s="20">
        <v>5.3009259259259251E-3</v>
      </c>
      <c r="H34" s="20">
        <v>2.2361111111111116E-2</v>
      </c>
      <c r="I34" s="12">
        <v>2.6354166666666672E-2</v>
      </c>
      <c r="J34" s="12">
        <v>5.4016203703703712E-2</v>
      </c>
      <c r="K34" s="12" t="s">
        <v>34</v>
      </c>
      <c r="L34" s="9">
        <v>2</v>
      </c>
      <c r="M34" s="9"/>
      <c r="N34" s="21"/>
    </row>
    <row r="35" spans="1:14" ht="24.95" customHeight="1">
      <c r="A35" s="9">
        <v>1</v>
      </c>
      <c r="B35" s="10" t="s">
        <v>81</v>
      </c>
      <c r="C35" s="19">
        <f>IF($A35="","",IF(ISNA(VLOOKUP($A35,[1]Регистрация!$A:$G,3,FALSE)),"",VLOOKUP($A35,[1]Регистрация!$A:$G,3,FALSE)))</f>
        <v>1987</v>
      </c>
      <c r="D35" s="10" t="str">
        <f>IF($A35="","",IF(ISNA(VLOOKUP($A35,[1]Регистрация!$A:$G,6,FALSE)),"",VLOOKUP($A35,[1]Регистрация!$A:$G,6,FALSE)))</f>
        <v>Мытищи</v>
      </c>
      <c r="E35" s="11" t="str">
        <f>IF($A35="","",IF(ISNA(VLOOKUP($A35,[1]Регистрация!$A:$G,5,FALSE)),"",VLOOKUP($A35,[1]Регистрация!$A:$G,5,FALSE)))</f>
        <v>Триатлон</v>
      </c>
      <c r="F35" s="9" t="str">
        <f>IF(B35="","",IF(ISNA(VLOOKUP(A35,[1]Регистрация!A:G,4,FALSE)),"",VLOOKUP(A35,[1]Регистрация!A:G,4,FALSE)&amp;VLOOKUP(C35,[1]Группы!A:D,3,FALSE)))</f>
        <v>Ж30</v>
      </c>
      <c r="G35" s="20">
        <v>3.5879629629629629E-3</v>
      </c>
      <c r="H35" s="20">
        <v>2.476851851851852E-2</v>
      </c>
      <c r="I35" s="12">
        <v>2.6527777777777782E-2</v>
      </c>
      <c r="J35" s="12">
        <v>5.4884259259259265E-2</v>
      </c>
      <c r="K35" s="12" t="s">
        <v>34</v>
      </c>
      <c r="L35" s="9">
        <v>3</v>
      </c>
      <c r="M35" s="9"/>
      <c r="N35" s="21"/>
    </row>
    <row r="36" spans="1:14" ht="24.95" customHeight="1">
      <c r="A36" s="9">
        <v>5</v>
      </c>
      <c r="B36" s="10" t="s">
        <v>23</v>
      </c>
      <c r="C36" s="19">
        <f>IF($A36="","",IF(ISNA(VLOOKUP($A36,[1]Регистрация!$A:$G,3,FALSE)),"",VLOOKUP($A36,[1]Регистрация!$A:$G,3,FALSE)))</f>
        <v>1988</v>
      </c>
      <c r="D36" s="10" t="str">
        <f>IF($A36="","",IF(ISNA(VLOOKUP($A36,[1]Регистрация!$A:$G,6,FALSE)),"",VLOOKUP($A36,[1]Регистрация!$A:$G,6,FALSE)))</f>
        <v>Москва</v>
      </c>
      <c r="E36" s="11" t="str">
        <f>IF($A36="","",IF(ISNA(VLOOKUP($A36,[1]Регистрация!$A:$G,5,FALSE)),"",VLOOKUP($A36,[1]Регистрация!$A:$G,5,FALSE)))</f>
        <v>Триатлон</v>
      </c>
      <c r="F36" s="9" t="str">
        <f>IF(B36="","",IF(ISNA(VLOOKUP(A36,[1]Регистрация!A:G,4,FALSE)),"",VLOOKUP(A36,[1]Регистрация!A:G,4,FALSE)&amp;VLOOKUP(C36,[1]Группы!A:D,3,FALSE)))</f>
        <v>М30</v>
      </c>
      <c r="G36" s="20">
        <v>3.530092592592592E-3</v>
      </c>
      <c r="H36" s="20">
        <v>3.15625E-2</v>
      </c>
      <c r="I36" s="12">
        <v>2.0520833333333328E-2</v>
      </c>
      <c r="J36" s="12">
        <v>5.561342592592592E-2</v>
      </c>
      <c r="K36" s="12" t="s">
        <v>34</v>
      </c>
      <c r="L36" s="9">
        <v>3</v>
      </c>
      <c r="M36" s="9">
        <v>2</v>
      </c>
      <c r="N36" s="21"/>
    </row>
    <row r="37" spans="1:14" ht="24.95" customHeight="1">
      <c r="A37" s="9">
        <v>31</v>
      </c>
      <c r="B37" s="10" t="s">
        <v>99</v>
      </c>
      <c r="C37" s="19">
        <f>IF($A37="","",IF(ISNA(VLOOKUP($A37,[1]Регистрация!$A:$G,3,FALSE)),"",VLOOKUP($A37,[1]Регистрация!$A:$G,3,FALSE)))</f>
        <v>1980</v>
      </c>
      <c r="D37" s="10" t="str">
        <f>IF($A37="","",IF(ISNA(VLOOKUP($A37,[1]Регистрация!$A:$G,6,FALSE)),"",VLOOKUP($A37,[1]Регистрация!$A:$G,6,FALSE)))</f>
        <v>Малоярославец</v>
      </c>
      <c r="E37" s="11" t="str">
        <f>IF($A37="","",IF(ISNA(VLOOKUP($A37,[1]Регистрация!$A:$G,5,FALSE)),"",VLOOKUP($A37,[1]Регистрация!$A:$G,5,FALSE)))</f>
        <v>Триатлон</v>
      </c>
      <c r="F37" s="9" t="str">
        <f>IF(B37="","",IF(ISNA(VLOOKUP(A37,[1]Регистрация!A:G,4,FALSE)),"",VLOOKUP(A37,[1]Регистрация!A:G,4,FALSE)&amp;VLOOKUP(C37,[1]Группы!A:D,3,FALSE)))</f>
        <v>Ж30</v>
      </c>
      <c r="G37" s="20">
        <v>8.3333333333333332E-3</v>
      </c>
      <c r="H37" s="20">
        <v>2.329861111111111E-2</v>
      </c>
      <c r="I37" s="12">
        <v>2.5173611111111112E-2</v>
      </c>
      <c r="J37" s="12">
        <v>5.6805555555555554E-2</v>
      </c>
      <c r="K37" s="12" t="s">
        <v>34</v>
      </c>
      <c r="L37" s="9">
        <v>4</v>
      </c>
      <c r="M37" s="9"/>
      <c r="N37" s="21"/>
    </row>
    <row r="38" spans="1:14" ht="24.95" customHeight="1">
      <c r="A38" s="9">
        <v>26</v>
      </c>
      <c r="B38" s="10" t="s">
        <v>82</v>
      </c>
      <c r="C38" s="19">
        <f>IF($A38="","",IF(ISNA(VLOOKUP($A38,[1]Регистрация!$A:$G,3,FALSE)),"",VLOOKUP($A38,[1]Регистрация!$A:$G,3,FALSE)))</f>
        <v>1988</v>
      </c>
      <c r="D38" s="10" t="str">
        <f>IF($A38="","",IF(ISNA(VLOOKUP($A38,[1]Регистрация!$A:$G,6,FALSE)),"",VLOOKUP($A38,[1]Регистрация!$A:$G,6,FALSE)))</f>
        <v>Калуга</v>
      </c>
      <c r="E38" s="11" t="str">
        <f>IF($A38="","",IF(ISNA(VLOOKUP($A38,[1]Регистрация!$A:$G,5,FALSE)),"",VLOOKUP($A38,[1]Регистрация!$A:$G,5,FALSE)))</f>
        <v>Триатлон</v>
      </c>
      <c r="F38" s="9" t="str">
        <f>IF(B38="","",IF(ISNA(VLOOKUP(A38,[1]Регистрация!A:G,4,FALSE)),"",VLOOKUP(A38,[1]Регистрация!A:G,4,FALSE)&amp;VLOOKUP(C38,[1]Группы!A:D,3,FALSE)))</f>
        <v>М30</v>
      </c>
      <c r="G38" s="20">
        <v>3.9930555555555561E-3</v>
      </c>
      <c r="H38" s="20">
        <v>2.9050925925925931E-2</v>
      </c>
      <c r="I38" s="12">
        <v>2.4826388888888884E-2</v>
      </c>
      <c r="J38" s="12">
        <v>5.7870370370370371E-2</v>
      </c>
      <c r="K38" s="12" t="s">
        <v>34</v>
      </c>
      <c r="L38" s="9">
        <v>4</v>
      </c>
      <c r="M38" s="9">
        <v>3</v>
      </c>
      <c r="N38" s="21"/>
    </row>
    <row r="39" spans="1:14" ht="24.95" customHeight="1">
      <c r="A39" s="9">
        <v>2</v>
      </c>
      <c r="B39" s="10" t="s">
        <v>21</v>
      </c>
      <c r="C39" s="19">
        <f>IF($A39="","",IF(ISNA(VLOOKUP($A39,[1]Регистрация!$A:$G,3,FALSE)),"",VLOOKUP($A39,[1]Регистрация!$A:$G,3,FALSE)))</f>
        <v>1988</v>
      </c>
      <c r="D39" s="10" t="str">
        <f>IF($A39="","",IF(ISNA(VLOOKUP($A39,[1]Регистрация!$A:$G,6,FALSE)),"",VLOOKUP($A39,[1]Регистрация!$A:$G,6,FALSE)))</f>
        <v>Жуков</v>
      </c>
      <c r="E39" s="11" t="str">
        <f>IF($A39="","",IF(ISNA(VLOOKUP($A39,[1]Регистрация!$A:$G,5,FALSE)),"",VLOOKUP($A39,[1]Регистрация!$A:$G,5,FALSE)))</f>
        <v>Триатлон</v>
      </c>
      <c r="F39" s="9" t="str">
        <f>IF(B39="","",IF(ISNA(VLOOKUP(A39,[1]Регистрация!A:G,4,FALSE)),"",VLOOKUP(A39,[1]Регистрация!A:G,4,FALSE)&amp;VLOOKUP(C39,[1]Группы!A:D,3,FALSE)))</f>
        <v>М30</v>
      </c>
      <c r="G39" s="24">
        <v>3.0671296296296297E-3</v>
      </c>
      <c r="H39" s="20">
        <v>3.3819444444444451E-2</v>
      </c>
      <c r="I39" s="12">
        <v>2.2152777777777771E-2</v>
      </c>
      <c r="J39" s="12">
        <v>5.903935185185185E-2</v>
      </c>
      <c r="K39" s="12" t="s">
        <v>34</v>
      </c>
      <c r="L39" s="9">
        <v>5</v>
      </c>
      <c r="M39" s="9">
        <v>4</v>
      </c>
      <c r="N39" s="21"/>
    </row>
    <row r="40" spans="1:14" ht="24.95" customHeight="1">
      <c r="A40" s="9">
        <v>24</v>
      </c>
      <c r="B40" s="10" t="s">
        <v>22</v>
      </c>
      <c r="C40" s="19">
        <f>IF($A40="","",IF(ISNA(VLOOKUP($A40,[1]Регистрация!$A:$G,3,FALSE)),"",VLOOKUP($A40,[1]Регистрация!$A:$G,3,FALSE)))</f>
        <v>1981</v>
      </c>
      <c r="D40" s="10" t="str">
        <f>IF($A40="","",IF(ISNA(VLOOKUP($A40,[1]Регистрация!$A:$G,6,FALSE)),"",VLOOKUP($A40,[1]Регистрация!$A:$G,6,FALSE)))</f>
        <v>Малоярославец</v>
      </c>
      <c r="E40" s="11" t="str">
        <f>IF($A40="","",IF(ISNA(VLOOKUP($A40,[1]Регистрация!$A:$G,5,FALSE)),"",VLOOKUP($A40,[1]Регистрация!$A:$G,5,FALSE)))</f>
        <v>Триатлон</v>
      </c>
      <c r="F40" s="9" t="str">
        <f>IF(B40="","",IF(ISNA(VLOOKUP(A40,[1]Регистрация!A:G,4,FALSE)),"",VLOOKUP(A40,[1]Регистрация!A:G,4,FALSE)&amp;VLOOKUP(C40,[1]Группы!A:D,3,FALSE)))</f>
        <v>М30</v>
      </c>
      <c r="G40" s="20">
        <v>4.3981481481481484E-3</v>
      </c>
      <c r="H40" s="20">
        <v>3.7384259259259256E-2</v>
      </c>
      <c r="I40" s="12">
        <v>2.1122685185185189E-2</v>
      </c>
      <c r="J40" s="12">
        <v>6.2905092592592596E-2</v>
      </c>
      <c r="K40" s="12" t="s">
        <v>34</v>
      </c>
      <c r="L40" s="9">
        <v>6</v>
      </c>
      <c r="M40" s="9">
        <v>5</v>
      </c>
      <c r="N40" s="21"/>
    </row>
    <row r="41" spans="1:14" ht="24.95" customHeight="1">
      <c r="A41" s="9">
        <v>27</v>
      </c>
      <c r="B41" s="10" t="s">
        <v>83</v>
      </c>
      <c r="C41" s="19">
        <f>IF($A41="","",IF(ISNA(VLOOKUP($A41,[1]Регистрация!$A:$G,3,FALSE)),"",VLOOKUP($A41,[1]Регистрация!$A:$G,3,FALSE)))</f>
        <v>1982</v>
      </c>
      <c r="D41" s="10" t="str">
        <f>IF($A41="","",IF(ISNA(VLOOKUP($A41,[1]Регистрация!$A:$G,6,FALSE)),"",VLOOKUP($A41,[1]Регистрация!$A:$G,6,FALSE)))</f>
        <v>Обнинск</v>
      </c>
      <c r="E41" s="11" t="str">
        <f>IF($A41="","",IF(ISNA(VLOOKUP($A41,[1]Регистрация!$A:$G,5,FALSE)),"",VLOOKUP($A41,[1]Регистрация!$A:$G,5,FALSE)))</f>
        <v>Триатлон</v>
      </c>
      <c r="F41" s="9" t="str">
        <f>IF(B41="","",IF(ISNA(VLOOKUP(A41,[1]Регистрация!A:G,4,FALSE)),"",VLOOKUP(A41,[1]Регистрация!A:G,4,FALSE)&amp;VLOOKUP(C41,[1]Группы!A:D,3,FALSE)))</f>
        <v>М30</v>
      </c>
      <c r="G41" s="20">
        <v>4.5254629629629629E-3</v>
      </c>
      <c r="H41" s="20">
        <v>3.6296296296296299E-2</v>
      </c>
      <c r="I41" s="12">
        <v>2.2581018518518521E-2</v>
      </c>
      <c r="J41" s="12">
        <v>6.340277777777778E-2</v>
      </c>
      <c r="K41" s="12" t="s">
        <v>34</v>
      </c>
      <c r="L41" s="9">
        <v>7</v>
      </c>
      <c r="M41" s="9">
        <v>6</v>
      </c>
      <c r="N41" s="21"/>
    </row>
    <row r="42" spans="1:14" ht="24.95" customHeight="1">
      <c r="A42" s="9">
        <v>20</v>
      </c>
      <c r="B42" s="10" t="s">
        <v>85</v>
      </c>
      <c r="C42" s="19">
        <f>IF($A42="","",IF(ISNA(VLOOKUP($A42,[1]Регистрация!$A:$G,3,FALSE)),"",VLOOKUP($A42,[1]Регистрация!$A:$G,3,FALSE)))</f>
        <v>1982</v>
      </c>
      <c r="D42" s="10" t="str">
        <f>IF($A42="","",IF(ISNA(VLOOKUP($A42,[1]Регистрация!$A:$G,6,FALSE)),"",VLOOKUP($A42,[1]Регистрация!$A:$G,6,FALSE)))</f>
        <v>Малоярославец</v>
      </c>
      <c r="E42" s="11" t="str">
        <f>IF($A42="","",IF(ISNA(VLOOKUP($A42,[1]Регистрация!$A:$G,5,FALSE)),"",VLOOKUP($A42,[1]Регистрация!$A:$G,5,FALSE)))</f>
        <v>Триатлон</v>
      </c>
      <c r="F42" s="9" t="str">
        <f>IF(B42="","",IF(ISNA(VLOOKUP(A42,[1]Регистрация!A:G,4,FALSE)),"",VLOOKUP(A42,[1]Регистрация!A:G,4,FALSE)&amp;VLOOKUP(C42,[1]Группы!A:D,3,FALSE)))</f>
        <v>М30</v>
      </c>
      <c r="G42" s="20">
        <v>5.1273148148148146E-3</v>
      </c>
      <c r="H42" s="20">
        <v>3.557870370370371E-2</v>
      </c>
      <c r="I42" s="12">
        <v>2.3530092592592582E-2</v>
      </c>
      <c r="J42" s="12">
        <v>6.4236111111111105E-2</v>
      </c>
      <c r="K42" s="12" t="s">
        <v>34</v>
      </c>
      <c r="L42" s="9">
        <v>8</v>
      </c>
      <c r="M42" s="9">
        <v>7</v>
      </c>
      <c r="N42" s="21"/>
    </row>
    <row r="43" spans="1:14" ht="24.95" customHeight="1">
      <c r="A43" s="9">
        <v>10</v>
      </c>
      <c r="B43" s="10" t="s">
        <v>86</v>
      </c>
      <c r="C43" s="19">
        <f>IF($A43="","",IF(ISNA(VLOOKUP($A43,[1]Регистрация!$A:$G,3,FALSE)),"",VLOOKUP($A43,[1]Регистрация!$A:$G,3,FALSE)))</f>
        <v>1986</v>
      </c>
      <c r="D43" s="10" t="str">
        <f>IF($A43="","",IF(ISNA(VLOOKUP($A43,[1]Регистрация!$A:$G,6,FALSE)),"",VLOOKUP($A43,[1]Регистрация!$A:$G,6,FALSE)))</f>
        <v>Обнинск</v>
      </c>
      <c r="E43" s="11" t="str">
        <f>IF($A43="","",IF(ISNA(VLOOKUP($A43,[1]Регистрация!$A:$G,5,FALSE)),"",VLOOKUP($A43,[1]Регистрация!$A:$G,5,FALSE)))</f>
        <v>Триатлон</v>
      </c>
      <c r="F43" s="9" t="str">
        <f>IF(B43="","",IF(ISNA(VLOOKUP(A43,[1]Регистрация!A:G,4,FALSE)),"",VLOOKUP(A43,[1]Регистрация!A:G,4,FALSE)&amp;VLOOKUP(C43,[1]Группы!A:D,3,FALSE)))</f>
        <v>М30</v>
      </c>
      <c r="G43" s="20">
        <v>4.5601851851851853E-3</v>
      </c>
      <c r="H43" s="20">
        <v>3.7280092592592587E-2</v>
      </c>
      <c r="I43" s="12">
        <v>2.3148148148148147E-2</v>
      </c>
      <c r="J43" s="12">
        <v>6.4988425925925922E-2</v>
      </c>
      <c r="K43" s="12" t="s">
        <v>34</v>
      </c>
      <c r="L43" s="9">
        <v>9</v>
      </c>
      <c r="M43" s="9">
        <v>8</v>
      </c>
      <c r="N43" s="21"/>
    </row>
    <row r="44" spans="1:14" ht="24.95" customHeight="1">
      <c r="A44" s="9">
        <v>30</v>
      </c>
      <c r="B44" s="10" t="s">
        <v>87</v>
      </c>
      <c r="C44" s="19">
        <f>IF($A44="","",IF(ISNA(VLOOKUP($A44,[1]Регистрация!$A:$G,3,FALSE)),"",VLOOKUP($A44,[1]Регистрация!$A:$G,3,FALSE)))</f>
        <v>1975</v>
      </c>
      <c r="D44" s="10" t="str">
        <f>IF($A44="","",IF(ISNA(VLOOKUP($A44,[1]Регистрация!$A:$G,6,FALSE)),"",VLOOKUP($A44,[1]Регистрация!$A:$G,6,FALSE)))</f>
        <v>Калуга</v>
      </c>
      <c r="E44" s="11" t="str">
        <f>IF($A44="","",IF(ISNA(VLOOKUP($A44,[1]Регистрация!$A:$G,5,FALSE)),"",VLOOKUP($A44,[1]Регистрация!$A:$G,5,FALSE)))</f>
        <v>Триатлон</v>
      </c>
      <c r="F44" s="9" t="str">
        <f>IF(B44="","",IF(ISNA(VLOOKUP(A44,[1]Регистрация!A:G,4,FALSE)),"",VLOOKUP(A44,[1]Регистрация!A:G,4,FALSE)&amp;VLOOKUP(C44,[1]Группы!A:D,3,FALSE)))</f>
        <v>М40</v>
      </c>
      <c r="G44" s="20">
        <v>3.7847222222222223E-3</v>
      </c>
      <c r="H44" s="20">
        <v>3.7499999999999999E-2</v>
      </c>
      <c r="I44" s="12">
        <v>2.5358796296296296E-2</v>
      </c>
      <c r="J44" s="12">
        <v>6.6643518518518519E-2</v>
      </c>
      <c r="K44" s="12" t="s">
        <v>34</v>
      </c>
      <c r="L44" s="9">
        <v>10</v>
      </c>
      <c r="M44" s="9">
        <v>2</v>
      </c>
      <c r="N44" s="21"/>
    </row>
    <row r="45" spans="1:14" ht="24.95" customHeight="1">
      <c r="A45" s="9">
        <v>32</v>
      </c>
      <c r="B45" s="10" t="s">
        <v>26</v>
      </c>
      <c r="C45" s="19">
        <f>IF($A45="","",IF(ISNA(VLOOKUP($A45,[1]Регистрация!$A:$G,3,FALSE)),"",VLOOKUP($A45,[1]Регистрация!$A:$G,3,FALSE)))</f>
        <v>1979</v>
      </c>
      <c r="D45" s="10" t="str">
        <f>IF($A45="","",IF(ISNA(VLOOKUP($A45,[1]Регистрация!$A:$G,6,FALSE)),"",VLOOKUP($A45,[1]Регистрация!$A:$G,6,FALSE)))</f>
        <v>Балабаново</v>
      </c>
      <c r="E45" s="11" t="str">
        <f>IF($A45="","",IF(ISNA(VLOOKUP($A45,[1]Регистрация!$A:$G,5,FALSE)),"",VLOOKUP($A45,[1]Регистрация!$A:$G,5,FALSE)))</f>
        <v>Триатлон</v>
      </c>
      <c r="F45" s="9" t="str">
        <f>IF(B45="","",IF(ISNA(VLOOKUP(A45,[1]Регистрация!A:G,4,FALSE)),"",VLOOKUP(A45,[1]Регистрация!A:G,4,FALSE)&amp;VLOOKUP(C45,[1]Группы!A:D,3,FALSE)))</f>
        <v>М30</v>
      </c>
      <c r="G45" s="20">
        <v>3.8425925925925923E-3</v>
      </c>
      <c r="H45" s="20">
        <v>3.8865740740740735E-2</v>
      </c>
      <c r="I45" s="12">
        <v>2.4884259259259266E-2</v>
      </c>
      <c r="J45" s="12">
        <v>6.7592592592592593E-2</v>
      </c>
      <c r="K45" s="12" t="s">
        <v>34</v>
      </c>
      <c r="L45" s="9">
        <v>11</v>
      </c>
      <c r="M45" s="9">
        <v>9</v>
      </c>
      <c r="N45" s="21"/>
    </row>
    <row r="46" spans="1:14" ht="24.95" customHeight="1">
      <c r="A46" s="9">
        <v>8</v>
      </c>
      <c r="B46" s="10" t="s">
        <v>24</v>
      </c>
      <c r="C46" s="19">
        <f>IF($A46="","",IF(ISNA(VLOOKUP($A46,[1]Регистрация!$A:$G,3,FALSE)),"",VLOOKUP($A46,[1]Регистрация!$A:$G,3,FALSE)))</f>
        <v>1983</v>
      </c>
      <c r="D46" s="10" t="str">
        <f>IF($A46="","",IF(ISNA(VLOOKUP($A46,[1]Регистрация!$A:$G,6,FALSE)),"",VLOOKUP($A46,[1]Регистрация!$A:$G,6,FALSE)))</f>
        <v>Обнинск</v>
      </c>
      <c r="E46" s="11" t="str">
        <f>IF($A46="","",IF(ISNA(VLOOKUP($A46,[1]Регистрация!$A:$G,5,FALSE)),"",VLOOKUP($A46,[1]Регистрация!$A:$G,5,FALSE)))</f>
        <v>Триатлон</v>
      </c>
      <c r="F46" s="9" t="str">
        <f>IF(B46="","",IF(ISNA(VLOOKUP(A46,[1]Регистрация!A:G,4,FALSE)),"",VLOOKUP(A46,[1]Регистрация!A:G,4,FALSE)&amp;VLOOKUP(C46,[1]Группы!A:D,3,FALSE)))</f>
        <v>М30</v>
      </c>
      <c r="G46" s="20">
        <v>5.0694444444444441E-3</v>
      </c>
      <c r="H46" s="20">
        <v>4.1342592592592591E-2</v>
      </c>
      <c r="I46" s="12">
        <v>2.4421296296296295E-2</v>
      </c>
      <c r="J46" s="12">
        <v>7.0833333333333331E-2</v>
      </c>
      <c r="K46" s="12" t="s">
        <v>34</v>
      </c>
      <c r="L46" s="9">
        <v>12</v>
      </c>
      <c r="M46" s="9">
        <v>10</v>
      </c>
      <c r="N46" s="21"/>
    </row>
    <row r="47" spans="1:14" ht="24.95" customHeight="1">
      <c r="A47" s="9">
        <v>34</v>
      </c>
      <c r="B47" s="10" t="s">
        <v>88</v>
      </c>
      <c r="C47" s="19">
        <f>IF($A47="","",IF(ISNA(VLOOKUP($A47,[1]Регистрация!$A:$G,3,FALSE)),"",VLOOKUP($A47,[1]Регистрация!$A:$G,3,FALSE)))</f>
        <v>1984</v>
      </c>
      <c r="D47" s="10" t="str">
        <f>IF($A47="","",IF(ISNA(VLOOKUP($A47,[1]Регистрация!$A:$G,6,FALSE)),"",VLOOKUP($A47,[1]Регистрация!$A:$G,6,FALSE)))</f>
        <v>Обнинск</v>
      </c>
      <c r="E47" s="11" t="str">
        <f>IF($A47="","",IF(ISNA(VLOOKUP($A47,[1]Регистрация!$A:$G,5,FALSE)),"",VLOOKUP($A47,[1]Регистрация!$A:$G,5,FALSE)))</f>
        <v>Триатлон</v>
      </c>
      <c r="F47" s="9" t="str">
        <f>IF(B47="","",IF(ISNA(VLOOKUP(A47,[1]Регистрация!A:G,4,FALSE)),"",VLOOKUP(A47,[1]Регистрация!A:G,4,FALSE)&amp;VLOOKUP(C47,[1]Группы!A:D,3,FALSE)))</f>
        <v>М30</v>
      </c>
      <c r="G47" s="20">
        <v>5.0000000000000001E-3</v>
      </c>
      <c r="H47" s="20">
        <v>3.8287037037037043E-2</v>
      </c>
      <c r="I47" s="12">
        <v>2.8252314814814813E-2</v>
      </c>
      <c r="J47" s="12">
        <v>7.1539351851851854E-2</v>
      </c>
      <c r="K47" s="12" t="s">
        <v>34</v>
      </c>
      <c r="L47" s="9">
        <v>13</v>
      </c>
      <c r="M47" s="9">
        <v>11</v>
      </c>
      <c r="N47" s="21"/>
    </row>
    <row r="48" spans="1:14" ht="24.95" customHeight="1">
      <c r="A48" s="9">
        <v>19</v>
      </c>
      <c r="B48" s="10" t="s">
        <v>91</v>
      </c>
      <c r="C48" s="19">
        <f>IF($A48="","",IF(ISNA(VLOOKUP($A48,[1]Регистрация!$A:$G,3,FALSE)),"",VLOOKUP($A48,[1]Регистрация!$A:$G,3,FALSE)))</f>
        <v>1987</v>
      </c>
      <c r="D48" s="10" t="str">
        <f>IF($A48="","",IF(ISNA(VLOOKUP($A48,[1]Регистрация!$A:$G,6,FALSE)),"",VLOOKUP($A48,[1]Регистрация!$A:$G,6,FALSE)))</f>
        <v>Калуга</v>
      </c>
      <c r="E48" s="11" t="str">
        <f>IF($A48="","",IF(ISNA(VLOOKUP($A48,[1]Регистрация!$A:$G,5,FALSE)),"",VLOOKUP($A48,[1]Регистрация!$A:$G,5,FALSE)))</f>
        <v>Триатлон</v>
      </c>
      <c r="F48" s="9" t="str">
        <f>IF(B48="","",IF(ISNA(VLOOKUP(A48,[1]Регистрация!A:G,4,FALSE)),"",VLOOKUP(A48,[1]Регистрация!A:G,4,FALSE)&amp;VLOOKUP(C48,[1]Группы!A:D,3,FALSE)))</f>
        <v>М30</v>
      </c>
      <c r="G48" s="20">
        <v>7.4421296296296293E-3</v>
      </c>
      <c r="H48" s="20">
        <v>3.6527777777777777E-2</v>
      </c>
      <c r="I48" s="12">
        <v>3.469907407407407E-2</v>
      </c>
      <c r="J48" s="12">
        <v>7.1689814814814817E-2</v>
      </c>
      <c r="K48" s="12" t="s">
        <v>34</v>
      </c>
      <c r="L48" s="9">
        <v>14</v>
      </c>
      <c r="M48" s="9">
        <v>12</v>
      </c>
      <c r="N48" s="21"/>
    </row>
    <row r="49" spans="1:14" ht="24.95" customHeight="1">
      <c r="A49" s="9">
        <v>35</v>
      </c>
      <c r="B49" s="10" t="s">
        <v>25</v>
      </c>
      <c r="C49" s="19">
        <f>IF($A49="","",IF(ISNA(VLOOKUP($A49,[1]Регистрация!$A:$G,3,FALSE)),"",VLOOKUP($A49,[1]Регистрация!$A:$G,3,FALSE)))</f>
        <v>1981</v>
      </c>
      <c r="D49" s="10" t="str">
        <f>IF($A49="","",IF(ISNA(VLOOKUP($A49,[1]Регистрация!$A:$G,6,FALSE)),"",VLOOKUP($A49,[1]Регистрация!$A:$G,6,FALSE)))</f>
        <v>Обнинск</v>
      </c>
      <c r="E49" s="11" t="str">
        <f>IF($A49="","",IF(ISNA(VLOOKUP($A49,[1]Регистрация!$A:$G,5,FALSE)),"",VLOOKUP($A49,[1]Регистрация!$A:$G,5,FALSE)))</f>
        <v>Триатлон</v>
      </c>
      <c r="F49" s="9" t="str">
        <f>IF(B49="","",IF(ISNA(VLOOKUP(A49,[1]Регистрация!A:G,4,FALSE)),"",VLOOKUP(A49,[1]Регистрация!A:G,4,FALSE)&amp;VLOOKUP(C49,[1]Группы!A:D,3,FALSE)))</f>
        <v>М30</v>
      </c>
      <c r="G49" s="20">
        <v>4.4791666666666669E-3</v>
      </c>
      <c r="H49" s="20">
        <v>4.0972222222222222E-2</v>
      </c>
      <c r="I49" s="12">
        <v>2.7662037037037027E-2</v>
      </c>
      <c r="J49" s="12">
        <v>7.3113425925925915E-2</v>
      </c>
      <c r="K49" s="12" t="s">
        <v>34</v>
      </c>
      <c r="L49" s="9">
        <v>15</v>
      </c>
      <c r="M49" s="9">
        <v>13</v>
      </c>
      <c r="N49" s="21"/>
    </row>
    <row r="50" spans="1:14" ht="24.95" customHeight="1">
      <c r="A50" s="9">
        <v>28</v>
      </c>
      <c r="B50" s="10" t="s">
        <v>90</v>
      </c>
      <c r="C50" s="19">
        <f>IF($A50="","",IF(ISNA(VLOOKUP($A50,[1]Регистрация!$A:$G,3,FALSE)),"",VLOOKUP($A50,[1]Регистрация!$A:$G,3,FALSE)))</f>
        <v>1981</v>
      </c>
      <c r="D50" s="10" t="str">
        <f>IF($A50="","",IF(ISNA(VLOOKUP($A50,[1]Регистрация!$A:$G,6,FALSE)),"",VLOOKUP($A50,[1]Регистрация!$A:$G,6,FALSE)))</f>
        <v>Малоярославец</v>
      </c>
      <c r="E50" s="11" t="str">
        <f>IF($A50="","",IF(ISNA(VLOOKUP($A50,[1]Регистрация!$A:$G,5,FALSE)),"",VLOOKUP($A50,[1]Регистрация!$A:$G,5,FALSE)))</f>
        <v>Триатлон</v>
      </c>
      <c r="F50" s="9" t="str">
        <f>IF(B50="","",IF(ISNA(VLOOKUP(A50,[1]Регистрация!A:G,4,FALSE)),"",VLOOKUP(A50,[1]Регистрация!A:G,4,FALSE)&amp;VLOOKUP(C50,[1]Группы!A:D,3,FALSE)))</f>
        <v>М30</v>
      </c>
      <c r="G50" s="20">
        <v>5.3587962962962964E-3</v>
      </c>
      <c r="H50" s="20">
        <v>4.0752314814814811E-2</v>
      </c>
      <c r="I50" s="12">
        <v>3.0625000000000006E-2</v>
      </c>
      <c r="J50" s="12">
        <v>7.6736111111111116E-2</v>
      </c>
      <c r="K50" s="12" t="s">
        <v>34</v>
      </c>
      <c r="L50" s="9">
        <v>16</v>
      </c>
      <c r="M50" s="9">
        <v>14</v>
      </c>
      <c r="N50" s="21"/>
    </row>
    <row r="51" spans="1:14" ht="24.95" customHeight="1">
      <c r="A51" s="9">
        <v>14</v>
      </c>
      <c r="B51" s="10" t="s">
        <v>89</v>
      </c>
      <c r="C51" s="19">
        <f>IF($A51="","",IF(ISNA(VLOOKUP($A51,[1]Регистрация!$A:$G,3,FALSE)),"",VLOOKUP($A51,[1]Регистрация!$A:$G,3,FALSE)))</f>
        <v>1988</v>
      </c>
      <c r="D51" s="10" t="str">
        <f>IF($A51="","",IF(ISNA(VLOOKUP($A51,[1]Регистрация!$A:$G,6,FALSE)),"",VLOOKUP($A51,[1]Регистрация!$A:$G,6,FALSE)))</f>
        <v>Обнинск</v>
      </c>
      <c r="E51" s="11" t="str">
        <f>IF($A51="","",IF(ISNA(VLOOKUP($A51,[1]Регистрация!$A:$G,5,FALSE)),"",VLOOKUP($A51,[1]Регистрация!$A:$G,5,FALSE)))</f>
        <v>Триатлон</v>
      </c>
      <c r="F51" s="9" t="str">
        <f>IF(B51="","",IF(ISNA(VLOOKUP(A51,[1]Регистрация!A:G,4,FALSE)),"",VLOOKUP(A51,[1]Регистрация!A:G,4,FALSE)&amp;VLOOKUP(C51,[1]Группы!A:D,3,FALSE)))</f>
        <v>М30</v>
      </c>
      <c r="G51" s="20">
        <v>4.8842592592592592E-3</v>
      </c>
      <c r="H51" s="20">
        <v>4.0486111111111105E-2</v>
      </c>
      <c r="I51" s="12">
        <v>2.6319444444444451E-2</v>
      </c>
      <c r="J51" s="12">
        <v>7.8668981481481479E-2</v>
      </c>
      <c r="K51" s="12" t="s">
        <v>34</v>
      </c>
      <c r="L51" s="9">
        <v>17</v>
      </c>
      <c r="M51" s="9">
        <v>15</v>
      </c>
      <c r="N51" s="21"/>
    </row>
    <row r="52" spans="1:14" ht="24.95" customHeight="1">
      <c r="A52" s="9">
        <v>22</v>
      </c>
      <c r="B52" s="10" t="s">
        <v>93</v>
      </c>
      <c r="C52" s="19">
        <f>IF($A52="","",IF(ISNA(VLOOKUP($A52,[1]Регистрация!$A:$G,3,FALSE)),"",VLOOKUP($A52,[1]Регистрация!$A:$G,3,FALSE)))</f>
        <v>1969</v>
      </c>
      <c r="D52" s="10" t="str">
        <f>IF($A52="","",IF(ISNA(VLOOKUP($A52,[1]Регистрация!$A:$G,6,FALSE)),"",VLOOKUP($A52,[1]Регистрация!$A:$G,6,FALSE)))</f>
        <v>Обнинск</v>
      </c>
      <c r="E52" s="11" t="str">
        <f>IF($A52="","",IF(ISNA(VLOOKUP($A52,[1]Регистрация!$A:$G,5,FALSE)),"",VLOOKUP($A52,[1]Регистрация!$A:$G,5,FALSE)))</f>
        <v>Триатлон</v>
      </c>
      <c r="F52" s="9" t="str">
        <f>IF(B52="","",IF(ISNA(VLOOKUP(A52,[1]Регистрация!A:G,4,FALSE)),"",VLOOKUP(A52,[1]Регистрация!A:G,4,FALSE)&amp;VLOOKUP(C52,[1]Группы!A:D,3,FALSE)))</f>
        <v>М40</v>
      </c>
      <c r="G52" s="20">
        <v>4.3055555555555555E-3</v>
      </c>
      <c r="H52" s="20">
        <v>4.6331018518518514E-2</v>
      </c>
      <c r="I52" s="12">
        <v>3.0300925925925926E-2</v>
      </c>
      <c r="J52" s="12">
        <v>8.0937499999999996E-2</v>
      </c>
      <c r="K52" s="12" t="s">
        <v>34</v>
      </c>
      <c r="L52" s="9">
        <v>18</v>
      </c>
      <c r="M52" s="9">
        <v>3</v>
      </c>
      <c r="N52" s="21"/>
    </row>
    <row r="53" spans="1:14" ht="24.95" customHeight="1">
      <c r="A53" s="9">
        <v>17</v>
      </c>
      <c r="B53" s="10" t="s">
        <v>95</v>
      </c>
      <c r="C53" s="19">
        <f>IF($A53="","",IF(ISNA(VLOOKUP($A53,[1]Регистрация!$A:$G,3,FALSE)),"",VLOOKUP($A53,[1]Регистрация!$A:$G,3,FALSE)))</f>
        <v>1987</v>
      </c>
      <c r="D53" s="10" t="str">
        <f>IF($A53="","",IF(ISNA(VLOOKUP($A53,[1]Регистрация!$A:$G,6,FALSE)),"",VLOOKUP($A53,[1]Регистрация!$A:$G,6,FALSE)))</f>
        <v>Мытищи</v>
      </c>
      <c r="E53" s="11" t="str">
        <f>IF($A53="","",IF(ISNA(VLOOKUP($A53,[1]Регистрация!$A:$G,5,FALSE)),"",VLOOKUP($A53,[1]Регистрация!$A:$G,5,FALSE)))</f>
        <v>Триатлон</v>
      </c>
      <c r="F53" s="9" t="str">
        <f>IF(B53="","",IF(ISNA(VLOOKUP(A53,[1]Регистрация!A:G,4,FALSE)),"",VLOOKUP(A53,[1]Регистрация!A:G,4,FALSE)&amp;VLOOKUP(C53,[1]Группы!A:D,3,FALSE)))</f>
        <v>М30</v>
      </c>
      <c r="G53" s="20">
        <v>4.5949074074074078E-3</v>
      </c>
      <c r="H53" s="20">
        <v>4.7685185185185185E-2</v>
      </c>
      <c r="I53" s="12">
        <v>2.9166666666666667E-2</v>
      </c>
      <c r="J53" s="12">
        <v>8.144675925925926E-2</v>
      </c>
      <c r="K53" s="12" t="s">
        <v>34</v>
      </c>
      <c r="L53" s="9">
        <v>19</v>
      </c>
      <c r="M53" s="9">
        <v>16</v>
      </c>
      <c r="N53" s="21"/>
    </row>
    <row r="54" spans="1:14" ht="24.95" customHeight="1">
      <c r="A54" s="9">
        <v>3</v>
      </c>
      <c r="B54" s="10" t="s">
        <v>96</v>
      </c>
      <c r="C54" s="19">
        <f>IF($A54="","",IF(ISNA(VLOOKUP($A54,[1]Регистрация!$A:$G,3,FALSE)),"",VLOOKUP($A54,[1]Регистрация!$A:$G,3,FALSE)))</f>
        <v>1977</v>
      </c>
      <c r="D54" s="10" t="str">
        <f>IF($A54="","",IF(ISNA(VLOOKUP($A54,[1]Регистрация!$A:$G,6,FALSE)),"",VLOOKUP($A54,[1]Регистрация!$A:$G,6,FALSE)))</f>
        <v>Обнинск</v>
      </c>
      <c r="E54" s="11" t="str">
        <f>IF($A54="","",IF(ISNA(VLOOKUP($A54,[1]Регистрация!$A:$G,5,FALSE)),"",VLOOKUP($A54,[1]Регистрация!$A:$G,5,FALSE)))</f>
        <v>Триатлон</v>
      </c>
      <c r="F54" s="9" t="str">
        <f>IF(B54="","",IF(ISNA(VLOOKUP(A54,[1]Регистрация!A:G,4,FALSE)),"",VLOOKUP(A54,[1]Регистрация!A:G,4,FALSE)&amp;VLOOKUP(C54,[1]Группы!A:D,3,FALSE)))</f>
        <v>М40</v>
      </c>
      <c r="G54" s="20">
        <v>5.2777777777777771E-3</v>
      </c>
      <c r="H54" s="20">
        <v>4.732638888888889E-2</v>
      </c>
      <c r="I54" s="12">
        <v>2.8993055555555557E-2</v>
      </c>
      <c r="J54" s="12">
        <v>8.1597222222222224E-2</v>
      </c>
      <c r="K54" s="12" t="s">
        <v>34</v>
      </c>
      <c r="L54" s="9">
        <v>20</v>
      </c>
      <c r="M54" s="9">
        <v>4</v>
      </c>
      <c r="N54" s="21"/>
    </row>
    <row r="55" spans="1:14" ht="24.95" customHeight="1">
      <c r="A55" s="9">
        <v>7</v>
      </c>
      <c r="B55" s="10" t="s">
        <v>97</v>
      </c>
      <c r="C55" s="19">
        <f>IF($A55="","",IF(ISNA(VLOOKUP($A55,[1]Регистрация!$A:$G,3,FALSE)),"",VLOOKUP($A55,[1]Регистрация!$A:$G,3,FALSE)))</f>
        <v>1960</v>
      </c>
      <c r="D55" s="10" t="str">
        <f>IF($A55="","",IF(ISNA(VLOOKUP($A55,[1]Регистрация!$A:$G,6,FALSE)),"",VLOOKUP($A55,[1]Регистрация!$A:$G,6,FALSE)))</f>
        <v>Селятино рп</v>
      </c>
      <c r="E55" s="11" t="str">
        <f>IF($A55="","",IF(ISNA(VLOOKUP($A55,[1]Регистрация!$A:$G,5,FALSE)),"",VLOOKUP($A55,[1]Регистрация!$A:$G,5,FALSE)))</f>
        <v>Триатлон</v>
      </c>
      <c r="F55" s="9" t="str">
        <f>IF(B55="","",IF(ISNA(VLOOKUP(A55,[1]Регистрация!A:G,4,FALSE)),"",VLOOKUP(A55,[1]Регистрация!A:G,4,FALSE)&amp;VLOOKUP(C55,[1]Группы!A:D,3,FALSE)))</f>
        <v>М50</v>
      </c>
      <c r="G55" s="20">
        <v>5.5324074074074069E-3</v>
      </c>
      <c r="H55" s="20">
        <v>4.8171296296296288E-2</v>
      </c>
      <c r="I55" s="12">
        <v>2.8993055555555564E-2</v>
      </c>
      <c r="J55" s="12">
        <v>8.2696759259259262E-2</v>
      </c>
      <c r="K55" s="12" t="s">
        <v>34</v>
      </c>
      <c r="L55" s="9">
        <v>21</v>
      </c>
      <c r="M55" s="9"/>
      <c r="N55" s="21"/>
    </row>
    <row r="56" spans="1:14" ht="24.95" customHeight="1">
      <c r="A56" s="9">
        <v>6</v>
      </c>
      <c r="B56" s="10" t="s">
        <v>92</v>
      </c>
      <c r="C56" s="19">
        <f>IF($A56="","",IF(ISNA(VLOOKUP($A56,[1]Регистрация!$A:$G,3,FALSE)),"",VLOOKUP($A56,[1]Регистрация!$A:$G,3,FALSE)))</f>
        <v>1964</v>
      </c>
      <c r="D56" s="10" t="str">
        <f>IF($A56="","",IF(ISNA(VLOOKUP($A56,[1]Регистрация!$A:$G,6,FALSE)),"",VLOOKUP($A56,[1]Регистрация!$A:$G,6,FALSE)))</f>
        <v>Обнинск</v>
      </c>
      <c r="E56" s="11" t="str">
        <f>IF($A56="","",IF(ISNA(VLOOKUP($A56,[1]Регистрация!$A:$G,5,FALSE)),"",VLOOKUP($A56,[1]Регистрация!$A:$G,5,FALSE)))</f>
        <v>Триатлон</v>
      </c>
      <c r="F56" s="9" t="str">
        <f>IF(B56="","",IF(ISNA(VLOOKUP(A56,[1]Регистрация!A:G,4,FALSE)),"",VLOOKUP(A56,[1]Регистрация!A:G,4,FALSE)&amp;VLOOKUP(C56,[1]Группы!A:D,3,FALSE)))</f>
        <v>Ж50</v>
      </c>
      <c r="G56" s="20">
        <v>5.185185185185185E-3</v>
      </c>
      <c r="H56" s="20">
        <v>3.8969907407407411E-2</v>
      </c>
      <c r="I56" s="12">
        <v>4.5254629629629631E-2</v>
      </c>
      <c r="J56" s="12">
        <v>8.9409722222222224E-2</v>
      </c>
      <c r="K56" s="12" t="s">
        <v>34</v>
      </c>
      <c r="L56" s="9">
        <v>5</v>
      </c>
      <c r="M56" s="9"/>
      <c r="N56" s="21"/>
    </row>
    <row r="57" spans="1:14" ht="24.95" customHeight="1">
      <c r="A57" s="9">
        <v>36</v>
      </c>
      <c r="B57" s="10" t="s">
        <v>98</v>
      </c>
      <c r="C57" s="19">
        <f>IF($A57="","",IF(ISNA(VLOOKUP($A57,[1]Регистрация!$A:$G,3,FALSE)),"",VLOOKUP($A57,[1]Регистрация!$A:$G,3,FALSE)))</f>
        <v>1979</v>
      </c>
      <c r="D57" s="10" t="str">
        <f>IF($A57="","",IF(ISNA(VLOOKUP($A57,[1]Регистрация!$A:$G,6,FALSE)),"",VLOOKUP($A57,[1]Регистрация!$A:$G,6,FALSE)))</f>
        <v>Селятино рп</v>
      </c>
      <c r="E57" s="11" t="str">
        <f>IF($A57="","",IF(ISNA(VLOOKUP($A57,[1]Регистрация!$A:$G,5,FALSE)),"",VLOOKUP($A57,[1]Регистрация!$A:$G,5,FALSE)))</f>
        <v>Триатлон</v>
      </c>
      <c r="F57" s="9" t="str">
        <f>IF(B57="","",IF(ISNA(VLOOKUP(A57,[1]Регистрация!A:G,4,FALSE)),"",VLOOKUP(A57,[1]Регистрация!A:G,4,FALSE)&amp;VLOOKUP(C57,[1]Группы!A:D,3,FALSE)))</f>
        <v>М30</v>
      </c>
      <c r="G57" s="20">
        <v>6.9444444444444441E-3</v>
      </c>
      <c r="H57" s="20">
        <v>5.8298611111111107E-2</v>
      </c>
      <c r="I57" s="12">
        <v>4.9340277777777775E-2</v>
      </c>
      <c r="J57" s="12">
        <v>0.11458333333333333</v>
      </c>
      <c r="K57" s="12" t="s">
        <v>34</v>
      </c>
      <c r="L57" s="9">
        <v>22</v>
      </c>
      <c r="M57" s="9">
        <v>17</v>
      </c>
      <c r="N57" s="21"/>
    </row>
    <row r="58" spans="1:14" ht="24.95" customHeight="1">
      <c r="A58" s="9">
        <v>9</v>
      </c>
      <c r="B58" s="10" t="s">
        <v>100</v>
      </c>
      <c r="C58" s="19">
        <f>IF($A58="","",IF(ISNA(VLOOKUP($A58,[1]Регистрация!$A:$G,3,FALSE)),"",VLOOKUP($A58,[1]Регистрация!$A:$G,3,FALSE)))</f>
        <v>1983</v>
      </c>
      <c r="D58" s="10" t="str">
        <f>IF($A58="","",IF(ISNA(VLOOKUP($A58,[1]Регистрация!$A:$G,6,FALSE)),"",VLOOKUP($A58,[1]Регистрация!$A:$G,6,FALSE)))</f>
        <v>Москва</v>
      </c>
      <c r="E58" s="11" t="str">
        <f>IF($A58="","",IF(ISNA(VLOOKUP($A58,[1]Регистрация!$A:$G,5,FALSE)),"",VLOOKUP($A58,[1]Регистрация!$A:$G,5,FALSE)))</f>
        <v>Триатлон</v>
      </c>
      <c r="F58" s="9" t="str">
        <f>IF(B58="","",IF(ISNA(VLOOKUP(A58,[1]Регистрация!A:G,4,FALSE)),"",VLOOKUP(A58,[1]Регистрация!A:G,4,FALSE)&amp;VLOOKUP(C58,[1]Группы!A:D,3,FALSE)))</f>
        <v>М30</v>
      </c>
      <c r="G58" s="9"/>
      <c r="H58" s="20"/>
      <c r="I58" s="20"/>
      <c r="J58" s="12"/>
      <c r="K58" s="12" t="s">
        <v>10</v>
      </c>
      <c r="L58" s="9"/>
      <c r="M58" s="9"/>
    </row>
    <row r="59" spans="1:14" ht="24.95" customHeight="1">
      <c r="A59" s="9">
        <v>25</v>
      </c>
      <c r="B59" s="10" t="s">
        <v>101</v>
      </c>
      <c r="C59" s="19">
        <f>IF($A59="","",IF(ISNA(VLOOKUP($A59,[1]Регистрация!$A:$G,3,FALSE)),"",VLOOKUP($A59,[1]Регистрация!$A:$G,3,FALSE)))</f>
        <v>1956</v>
      </c>
      <c r="D59" s="10" t="str">
        <f>IF($A59="","",IF(ISNA(VLOOKUP($A59,[1]Регистрация!$A:$G,6,FALSE)),"",VLOOKUP($A59,[1]Регистрация!$A:$G,6,FALSE)))</f>
        <v>Обнинск</v>
      </c>
      <c r="E59" s="11" t="str">
        <f>IF($A59="","",IF(ISNA(VLOOKUP($A59,[1]Регистрация!$A:$G,5,FALSE)),"",VLOOKUP($A59,[1]Регистрация!$A:$G,5,FALSE)))</f>
        <v>Триатлон</v>
      </c>
      <c r="F59" s="9" t="str">
        <f>IF(B59="","",IF(ISNA(VLOOKUP(A59,[1]Регистрация!A:G,4,FALSE)),"",VLOOKUP(A59,[1]Регистрация!A:G,4,FALSE)&amp;VLOOKUP(C59,[1]Группы!A:D,3,FALSE)))</f>
        <v>М60</v>
      </c>
      <c r="G59" s="9"/>
      <c r="H59" s="20"/>
      <c r="I59" s="9"/>
      <c r="J59" s="12"/>
      <c r="K59" s="12" t="s">
        <v>10</v>
      </c>
      <c r="L59" s="9"/>
      <c r="M59" s="9"/>
    </row>
    <row r="61" spans="1:14" ht="24.95" customHeight="1">
      <c r="B61" s="2" t="s">
        <v>11</v>
      </c>
      <c r="C61" s="22" t="s">
        <v>12</v>
      </c>
      <c r="J61" s="26">
        <v>43038.750855555554</v>
      </c>
      <c r="K61" s="26"/>
      <c r="L61" s="26"/>
    </row>
    <row r="63" spans="1:14" ht="24.95" customHeight="1">
      <c r="B63" s="13"/>
      <c r="L63" s="14"/>
      <c r="M63" s="14"/>
    </row>
  </sheetData>
  <sheetProtection sheet="1" objects="1" scenarios="1" sort="0" autoFilter="0"/>
  <autoFilter ref="A3:M59">
    <filterColumn colId="0"/>
    <filterColumn colId="4"/>
    <filterColumn colId="6"/>
    <filterColumn colId="7"/>
    <filterColumn colId="8"/>
    <filterColumn colId="10"/>
    <sortState ref="A4:M59">
      <sortCondition ref="J3:J59"/>
    </sortState>
  </autoFilter>
  <mergeCells count="3">
    <mergeCell ref="C1:I1"/>
    <mergeCell ref="K1:M1"/>
    <mergeCell ref="J61:L61"/>
  </mergeCells>
  <pageMargins left="0.39370078740157483" right="0.39370078740157483" top="0.39370078740157483" bottom="0.3937007874015748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</vt:lpstr>
      <vt:lpstr>Протокол!Область_печати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2018-08-22T07:27:12Z</dcterms:modified>
</cp:coreProperties>
</file>